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tbwtanzen.sharepoint.com/sites/sport/Freigegebene Dokumente/General/Projekte/Turnier-Orga/"/>
    </mc:Choice>
  </mc:AlternateContent>
  <xr:revisionPtr revIDLastSave="3254" documentId="6_{F618EC8D-EF62-4729-B734-8C32366E2745}" xr6:coauthVersionLast="47" xr6:coauthVersionMax="47" xr10:uidLastSave="{3EBB74C2-BC8B-4A6F-8034-7D824F11810C}"/>
  <bookViews>
    <workbookView xWindow="-105" yWindow="0" windowWidth="19410" windowHeight="15585" xr2:uid="{96613C2C-3F86-4FB5-AC59-866196C34E3C}"/>
  </bookViews>
  <sheets>
    <sheet name="Erläuterungen" sheetId="8" r:id="rId1"/>
    <sheet name="Parameter" sheetId="3" r:id="rId2"/>
    <sheet name="Zeitplan" sheetId="2" r:id="rId3"/>
    <sheet name="Beispiel Block" sheetId="6" r:id="rId4"/>
    <sheet name="Beispiel geschachtelt" sheetId="4" r:id="rId5"/>
    <sheet name="Beispiel 10 Tänze" sheetId="7" r:id="rId6"/>
    <sheet name="Beispiel Ball" sheetId="9" r:id="rId7"/>
    <sheet name="Hilfstabelle" sheetId="10" state="hidden" r:id="rId8"/>
    <sheet name="Hilfstabelle (2)" sheetId="11" state="hidden" r:id="rId9"/>
  </sheets>
  <definedNames>
    <definedName name="_xlnm.Print_Area" localSheetId="5">'Beispiel 10 Tänze'!#REF!</definedName>
    <definedName name="_xlnm.Print_Area" localSheetId="3">'Beispiel Block'!#REF!</definedName>
    <definedName name="_xlnm.Print_Area" localSheetId="2">Zeitplan!$A$1:$O$133</definedName>
    <definedName name="_xlnm.Print_Titles" localSheetId="5">'Beispiel 10 Tänze'!#REF!</definedName>
    <definedName name="_xlnm.Print_Titles" localSheetId="3">'Beispiel Block'!#REF!</definedName>
    <definedName name="_xlnm.Print_Titles" localSheetId="2">Zeitplan!$1:$1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0" l="1"/>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I469" i="10"/>
  <c r="I470" i="10"/>
  <c r="I471" i="10"/>
  <c r="I472" i="10"/>
  <c r="I473" i="10"/>
  <c r="I474" i="10"/>
  <c r="I475" i="10"/>
  <c r="I476" i="10"/>
  <c r="I477" i="10"/>
  <c r="I478" i="10"/>
  <c r="I479" i="10"/>
  <c r="I480" i="10"/>
  <c r="I481" i="10"/>
  <c r="I482" i="10"/>
  <c r="I483" i="10"/>
  <c r="I484" i="10"/>
  <c r="I485" i="10"/>
  <c r="I486" i="10"/>
  <c r="I487" i="10"/>
  <c r="I488" i="10"/>
  <c r="I489" i="10"/>
  <c r="I490" i="10"/>
  <c r="I491" i="10"/>
  <c r="I492" i="10"/>
  <c r="I493" i="10"/>
  <c r="I494" i="10"/>
  <c r="I495" i="10"/>
  <c r="I496" i="10"/>
  <c r="I497" i="10"/>
  <c r="I498" i="10"/>
  <c r="I499" i="10"/>
  <c r="I500" i="10"/>
  <c r="I501" i="10"/>
  <c r="I502" i="10"/>
  <c r="I503" i="10"/>
  <c r="I504" i="10"/>
  <c r="I505" i="10"/>
  <c r="I506" i="10"/>
  <c r="I507" i="10"/>
  <c r="I508" i="10"/>
  <c r="I509" i="10"/>
  <c r="I510" i="10"/>
  <c r="I511" i="10"/>
  <c r="I512" i="10"/>
  <c r="I513" i="10"/>
  <c r="I514" i="10"/>
  <c r="I515" i="10"/>
  <c r="I516" i="10"/>
  <c r="I517" i="10"/>
  <c r="I518" i="10"/>
  <c r="I519" i="10"/>
  <c r="I520" i="10"/>
  <c r="I521" i="10"/>
  <c r="I522" i="10"/>
  <c r="I523" i="10"/>
  <c r="I524" i="10"/>
  <c r="I525" i="10"/>
  <c r="I526" i="10"/>
  <c r="I527" i="10"/>
  <c r="I528" i="10"/>
  <c r="I529" i="10"/>
  <c r="I530" i="10"/>
  <c r="I531" i="10"/>
  <c r="I532" i="10"/>
  <c r="I533" i="10"/>
  <c r="I534" i="10"/>
  <c r="I535" i="10"/>
  <c r="I10" i="10"/>
  <c r="I11" i="10"/>
  <c r="I12" i="10"/>
  <c r="I13" i="10"/>
  <c r="I14" i="10"/>
  <c r="I15" i="10"/>
  <c r="I16" i="10"/>
  <c r="I17" i="10"/>
  <c r="I18" i="10"/>
  <c r="G133" i="2"/>
  <c r="H133" i="2"/>
  <c r="K133" i="2"/>
  <c r="M133" i="2" s="1" a="1"/>
  <c r="M133" i="2" s="1"/>
  <c r="L133" i="2"/>
  <c r="G134" i="2"/>
  <c r="H134" i="2"/>
  <c r="K134" i="2"/>
  <c r="M134" i="2" s="1" a="1"/>
  <c r="M134" i="2" s="1"/>
  <c r="L134" i="2"/>
  <c r="G135" i="2"/>
  <c r="H135" i="2"/>
  <c r="K135" i="2"/>
  <c r="M135" i="2" s="1" a="1"/>
  <c r="M135" i="2" s="1"/>
  <c r="L135" i="2"/>
  <c r="G136" i="2"/>
  <c r="H136" i="2"/>
  <c r="K136" i="2"/>
  <c r="M136" i="2" s="1" a="1"/>
  <c r="M136" i="2" s="1"/>
  <c r="L136" i="2"/>
  <c r="G137" i="2"/>
  <c r="H137" i="2"/>
  <c r="K137" i="2"/>
  <c r="M137" i="2" s="1" a="1"/>
  <c r="M137" i="2" s="1"/>
  <c r="L137" i="2"/>
  <c r="G138" i="2"/>
  <c r="H138" i="2"/>
  <c r="K138" i="2"/>
  <c r="M138" i="2" s="1" a="1"/>
  <c r="M138" i="2" s="1"/>
  <c r="L138" i="2"/>
  <c r="G139" i="2"/>
  <c r="H139" i="2"/>
  <c r="K139" i="2"/>
  <c r="M139" i="2" s="1" a="1"/>
  <c r="M139" i="2" s="1"/>
  <c r="L139" i="2"/>
  <c r="G140" i="2"/>
  <c r="H140" i="2"/>
  <c r="K140" i="2"/>
  <c r="M140" i="2" s="1" a="1"/>
  <c r="M140" i="2" s="1"/>
  <c r="L140" i="2"/>
  <c r="G141" i="2"/>
  <c r="H141" i="2"/>
  <c r="K141" i="2"/>
  <c r="M141" i="2" s="1" a="1"/>
  <c r="M141" i="2" s="1"/>
  <c r="L141" i="2"/>
  <c r="G142" i="2"/>
  <c r="H142" i="2"/>
  <c r="K142" i="2"/>
  <c r="M142" i="2" s="1" a="1"/>
  <c r="M142" i="2" s="1"/>
  <c r="L142" i="2"/>
  <c r="G143" i="2"/>
  <c r="H143" i="2"/>
  <c r="K143" i="2"/>
  <c r="M143" i="2" s="1" a="1"/>
  <c r="M143" i="2" s="1"/>
  <c r="L143" i="2"/>
  <c r="G144" i="2"/>
  <c r="H144" i="2"/>
  <c r="K144" i="2"/>
  <c r="M144" i="2" s="1" a="1"/>
  <c r="M144" i="2" s="1"/>
  <c r="L144" i="2"/>
  <c r="G145" i="2"/>
  <c r="H145" i="2"/>
  <c r="K145" i="2"/>
  <c r="M145" i="2" s="1" a="1"/>
  <c r="M145" i="2" s="1"/>
  <c r="L145" i="2"/>
  <c r="G146" i="2"/>
  <c r="H146" i="2"/>
  <c r="K146" i="2"/>
  <c r="M146" i="2" s="1" a="1"/>
  <c r="M146" i="2" s="1"/>
  <c r="L146" i="2"/>
  <c r="G147" i="2"/>
  <c r="H147" i="2"/>
  <c r="K147" i="2"/>
  <c r="M147" i="2" s="1" a="1"/>
  <c r="M147" i="2" s="1"/>
  <c r="L147" i="2"/>
  <c r="G148" i="2"/>
  <c r="H148" i="2"/>
  <c r="K148" i="2"/>
  <c r="M148" i="2" s="1" a="1"/>
  <c r="M148" i="2" s="1"/>
  <c r="L148" i="2"/>
  <c r="G149" i="2"/>
  <c r="H149" i="2"/>
  <c r="K149" i="2"/>
  <c r="M149" i="2" s="1" a="1"/>
  <c r="M149" i="2" s="1"/>
  <c r="L149" i="2"/>
  <c r="G150" i="2"/>
  <c r="H150" i="2"/>
  <c r="K150" i="2"/>
  <c r="M150" i="2" s="1" a="1"/>
  <c r="M150" i="2" s="1"/>
  <c r="L150" i="2"/>
  <c r="G151" i="2"/>
  <c r="H151" i="2"/>
  <c r="K151" i="2"/>
  <c r="M151" i="2" s="1" a="1"/>
  <c r="M151" i="2" s="1"/>
  <c r="L151" i="2"/>
  <c r="G152" i="2"/>
  <c r="H152" i="2"/>
  <c r="K152" i="2"/>
  <c r="M152" i="2" s="1" a="1"/>
  <c r="M152" i="2" s="1"/>
  <c r="L152" i="2"/>
  <c r="G153" i="2"/>
  <c r="H153" i="2"/>
  <c r="K153" i="2"/>
  <c r="M153" i="2" s="1" a="1"/>
  <c r="M153" i="2" s="1"/>
  <c r="L153" i="2"/>
  <c r="G154" i="2"/>
  <c r="H154" i="2"/>
  <c r="K154" i="2"/>
  <c r="M154" i="2" s="1" a="1"/>
  <c r="M154" i="2" s="1"/>
  <c r="L154" i="2"/>
  <c r="G155" i="2"/>
  <c r="H155" i="2"/>
  <c r="K155" i="2"/>
  <c r="M155" i="2" s="1" a="1"/>
  <c r="M155" i="2" s="1"/>
  <c r="L155" i="2"/>
  <c r="G156" i="2"/>
  <c r="H156" i="2"/>
  <c r="K156" i="2"/>
  <c r="M156" i="2" s="1" a="1"/>
  <c r="M156" i="2" s="1"/>
  <c r="L156" i="2"/>
  <c r="G157" i="2"/>
  <c r="H157" i="2"/>
  <c r="K157" i="2"/>
  <c r="M157" i="2" s="1" a="1"/>
  <c r="M157" i="2" s="1"/>
  <c r="L157" i="2"/>
  <c r="G158" i="2"/>
  <c r="H158" i="2"/>
  <c r="K158" i="2"/>
  <c r="M158" i="2" s="1" a="1"/>
  <c r="M158" i="2" s="1"/>
  <c r="L158" i="2"/>
  <c r="G159" i="2"/>
  <c r="H159" i="2"/>
  <c r="K159" i="2"/>
  <c r="M159" i="2" s="1" a="1"/>
  <c r="M159" i="2" s="1"/>
  <c r="L159" i="2"/>
  <c r="G160" i="2"/>
  <c r="H160" i="2"/>
  <c r="K160" i="2"/>
  <c r="M160" i="2" s="1" a="1"/>
  <c r="M160" i="2" s="1"/>
  <c r="L160" i="2"/>
  <c r="G161" i="2"/>
  <c r="H161" i="2"/>
  <c r="K161" i="2"/>
  <c r="M161" i="2" s="1" a="1"/>
  <c r="M161" i="2" s="1"/>
  <c r="L161" i="2"/>
  <c r="G162" i="2"/>
  <c r="H162" i="2"/>
  <c r="K162" i="2"/>
  <c r="M162" i="2" s="1" a="1"/>
  <c r="M162" i="2" s="1"/>
  <c r="L162" i="2"/>
  <c r="G163" i="2"/>
  <c r="H163" i="2"/>
  <c r="K163" i="2"/>
  <c r="M163" i="2" s="1" a="1"/>
  <c r="M163" i="2" s="1"/>
  <c r="L163" i="2"/>
  <c r="G164" i="2"/>
  <c r="H164" i="2"/>
  <c r="K164" i="2"/>
  <c r="M164" i="2" s="1" a="1"/>
  <c r="M164" i="2" s="1"/>
  <c r="L164" i="2"/>
  <c r="G165" i="2"/>
  <c r="H165" i="2"/>
  <c r="K165" i="2"/>
  <c r="M165" i="2" s="1" a="1"/>
  <c r="M165" i="2" s="1"/>
  <c r="L165" i="2"/>
  <c r="G166" i="2"/>
  <c r="H166" i="2"/>
  <c r="K166" i="2"/>
  <c r="M166" i="2" s="1" a="1"/>
  <c r="M166" i="2" s="1"/>
  <c r="L166" i="2"/>
  <c r="G167" i="2"/>
  <c r="H167" i="2"/>
  <c r="K167" i="2"/>
  <c r="M167" i="2" s="1" a="1"/>
  <c r="M167" i="2" s="1"/>
  <c r="L167" i="2"/>
  <c r="G168" i="2"/>
  <c r="H168" i="2"/>
  <c r="K168" i="2"/>
  <c r="M168" i="2" s="1" a="1"/>
  <c r="M168" i="2" s="1"/>
  <c r="L168" i="2"/>
  <c r="G169" i="2"/>
  <c r="H169" i="2"/>
  <c r="K169" i="2"/>
  <c r="M169" i="2" s="1" a="1"/>
  <c r="M169" i="2" s="1"/>
  <c r="L169" i="2"/>
  <c r="G170" i="2"/>
  <c r="H170" i="2"/>
  <c r="K170" i="2"/>
  <c r="M170" i="2" s="1" a="1"/>
  <c r="M170" i="2" s="1"/>
  <c r="L170" i="2"/>
  <c r="G171" i="2"/>
  <c r="H171" i="2"/>
  <c r="K171" i="2"/>
  <c r="M171" i="2" s="1" a="1"/>
  <c r="M171" i="2" s="1"/>
  <c r="L171" i="2"/>
  <c r="G172" i="2"/>
  <c r="H172" i="2"/>
  <c r="K172" i="2"/>
  <c r="M172" i="2" s="1" a="1"/>
  <c r="M172" i="2" s="1"/>
  <c r="L172" i="2"/>
  <c r="G173" i="2"/>
  <c r="H173" i="2"/>
  <c r="K173" i="2"/>
  <c r="M173" i="2" s="1" a="1"/>
  <c r="M173" i="2" s="1"/>
  <c r="L173" i="2"/>
  <c r="G174" i="2"/>
  <c r="H174" i="2"/>
  <c r="K174" i="2"/>
  <c r="M174" i="2" s="1" a="1"/>
  <c r="M174" i="2" s="1"/>
  <c r="L174" i="2"/>
  <c r="G175" i="2"/>
  <c r="H175" i="2"/>
  <c r="K175" i="2"/>
  <c r="M175" i="2" s="1" a="1"/>
  <c r="M175" i="2" s="1"/>
  <c r="L175" i="2"/>
  <c r="G176" i="2"/>
  <c r="H176" i="2"/>
  <c r="K176" i="2"/>
  <c r="M176" i="2" s="1" a="1"/>
  <c r="M176" i="2" s="1"/>
  <c r="L176" i="2"/>
  <c r="G177" i="2"/>
  <c r="H177" i="2"/>
  <c r="K177" i="2"/>
  <c r="M177" i="2" s="1" a="1"/>
  <c r="M177" i="2" s="1"/>
  <c r="L177" i="2"/>
  <c r="G178" i="2"/>
  <c r="H178" i="2"/>
  <c r="K178" i="2"/>
  <c r="M178" i="2" s="1" a="1"/>
  <c r="M178" i="2" s="1"/>
  <c r="L178" i="2"/>
  <c r="G179" i="2"/>
  <c r="H179" i="2"/>
  <c r="K179" i="2"/>
  <c r="M179" i="2" s="1" a="1"/>
  <c r="M179" i="2" s="1"/>
  <c r="L179" i="2"/>
  <c r="G180" i="2"/>
  <c r="H180" i="2"/>
  <c r="K180" i="2"/>
  <c r="M180" i="2" s="1" a="1"/>
  <c r="M180" i="2" s="1"/>
  <c r="L180" i="2"/>
  <c r="G181" i="2"/>
  <c r="H181" i="2"/>
  <c r="K181" i="2"/>
  <c r="M181" i="2" s="1" a="1"/>
  <c r="M181" i="2" s="1"/>
  <c r="L181" i="2"/>
  <c r="G182" i="2"/>
  <c r="H182" i="2"/>
  <c r="K182" i="2"/>
  <c r="M182" i="2" s="1" a="1"/>
  <c r="M182" i="2" s="1"/>
  <c r="L182" i="2"/>
  <c r="G183" i="2"/>
  <c r="H183" i="2"/>
  <c r="K183" i="2"/>
  <c r="M183" i="2" s="1" a="1"/>
  <c r="M183" i="2" s="1"/>
  <c r="L183" i="2"/>
  <c r="G184" i="2"/>
  <c r="H184" i="2"/>
  <c r="K184" i="2"/>
  <c r="M184" i="2" s="1" a="1"/>
  <c r="M184" i="2" s="1"/>
  <c r="L184" i="2"/>
  <c r="G185" i="2"/>
  <c r="H185" i="2"/>
  <c r="K185" i="2"/>
  <c r="M185" i="2" s="1" a="1"/>
  <c r="M185" i="2" s="1"/>
  <c r="L185" i="2"/>
  <c r="G186" i="2"/>
  <c r="H186" i="2"/>
  <c r="K186" i="2"/>
  <c r="M186" i="2" s="1" a="1"/>
  <c r="M186" i="2" s="1"/>
  <c r="L186" i="2"/>
  <c r="G187" i="2"/>
  <c r="H187" i="2"/>
  <c r="K187" i="2"/>
  <c r="M187" i="2" s="1" a="1"/>
  <c r="M187" i="2" s="1"/>
  <c r="L187" i="2"/>
  <c r="G188" i="2"/>
  <c r="H188" i="2"/>
  <c r="K188" i="2"/>
  <c r="M188" i="2" s="1" a="1"/>
  <c r="M188" i="2" s="1"/>
  <c r="L188" i="2"/>
  <c r="G189" i="2"/>
  <c r="H189" i="2"/>
  <c r="K189" i="2"/>
  <c r="M189" i="2" s="1" a="1"/>
  <c r="M189" i="2" s="1"/>
  <c r="L189" i="2"/>
  <c r="G190" i="2"/>
  <c r="H190" i="2"/>
  <c r="K190" i="2"/>
  <c r="M190" i="2" s="1" a="1"/>
  <c r="M190" i="2" s="1"/>
  <c r="L190" i="2"/>
  <c r="G191" i="2"/>
  <c r="H191" i="2"/>
  <c r="K191" i="2"/>
  <c r="M191" i="2" s="1" a="1"/>
  <c r="M191" i="2" s="1"/>
  <c r="L191" i="2"/>
  <c r="G192" i="2"/>
  <c r="H192" i="2"/>
  <c r="K192" i="2"/>
  <c r="M192" i="2" s="1" a="1"/>
  <c r="M192" i="2" s="1"/>
  <c r="L192" i="2"/>
  <c r="G193" i="2"/>
  <c r="H193" i="2"/>
  <c r="K193" i="2"/>
  <c r="M193" i="2" s="1" a="1"/>
  <c r="M193" i="2" s="1"/>
  <c r="L193" i="2"/>
  <c r="G194" i="2"/>
  <c r="H194" i="2"/>
  <c r="K194" i="2"/>
  <c r="M194" i="2" s="1" a="1"/>
  <c r="M194" i="2" s="1"/>
  <c r="L194" i="2"/>
  <c r="G195" i="2"/>
  <c r="H195" i="2"/>
  <c r="K195" i="2"/>
  <c r="M195" i="2" s="1" a="1"/>
  <c r="M195" i="2" s="1"/>
  <c r="L195" i="2"/>
  <c r="G196" i="2"/>
  <c r="H196" i="2"/>
  <c r="K196" i="2"/>
  <c r="M196" i="2" s="1" a="1"/>
  <c r="M196" i="2" s="1"/>
  <c r="L196" i="2"/>
  <c r="G197" i="2"/>
  <c r="H197" i="2"/>
  <c r="K197" i="2"/>
  <c r="M197" i="2" s="1" a="1"/>
  <c r="M197" i="2" s="1"/>
  <c r="L197" i="2"/>
  <c r="G198" i="2"/>
  <c r="H198" i="2"/>
  <c r="K198" i="2"/>
  <c r="M198" i="2" s="1" a="1"/>
  <c r="M198" i="2" s="1"/>
  <c r="L198" i="2"/>
  <c r="G199" i="2"/>
  <c r="H199" i="2"/>
  <c r="K199" i="2"/>
  <c r="M199" i="2" s="1" a="1"/>
  <c r="M199" i="2" s="1"/>
  <c r="L199" i="2"/>
  <c r="G200" i="2"/>
  <c r="H200" i="2"/>
  <c r="K200" i="2"/>
  <c r="M200" i="2" s="1" a="1"/>
  <c r="M200" i="2" s="1"/>
  <c r="L200" i="2"/>
  <c r="G201" i="2"/>
  <c r="H201" i="2"/>
  <c r="K201" i="2"/>
  <c r="M201" i="2" s="1" a="1"/>
  <c r="M201" i="2" s="1"/>
  <c r="L201" i="2"/>
  <c r="G202" i="2"/>
  <c r="H202" i="2"/>
  <c r="K202" i="2"/>
  <c r="M202" i="2" s="1" a="1"/>
  <c r="M202" i="2" s="1"/>
  <c r="L202" i="2"/>
  <c r="G203" i="2"/>
  <c r="H203" i="2"/>
  <c r="K203" i="2"/>
  <c r="M203" i="2" s="1" a="1"/>
  <c r="M203" i="2" s="1"/>
  <c r="L203" i="2"/>
  <c r="G204" i="2"/>
  <c r="H204" i="2"/>
  <c r="K204" i="2"/>
  <c r="M204" i="2" s="1" a="1"/>
  <c r="M204" i="2" s="1"/>
  <c r="L204" i="2"/>
  <c r="G205" i="2"/>
  <c r="H205" i="2"/>
  <c r="K205" i="2"/>
  <c r="M205" i="2" s="1" a="1"/>
  <c r="M205" i="2" s="1"/>
  <c r="L205" i="2"/>
  <c r="G206" i="2"/>
  <c r="H206" i="2"/>
  <c r="K206" i="2"/>
  <c r="M206" i="2" s="1" a="1"/>
  <c r="M206" i="2" s="1"/>
  <c r="L206" i="2"/>
  <c r="G207" i="2"/>
  <c r="H207" i="2"/>
  <c r="K207" i="2"/>
  <c r="M207" i="2" s="1" a="1"/>
  <c r="M207" i="2" s="1"/>
  <c r="L207" i="2"/>
  <c r="G208" i="2"/>
  <c r="H208" i="2"/>
  <c r="K208" i="2"/>
  <c r="M208" i="2" s="1" a="1"/>
  <c r="M208" i="2" s="1"/>
  <c r="L208" i="2"/>
  <c r="G209" i="2"/>
  <c r="H209" i="2"/>
  <c r="K209" i="2"/>
  <c r="M209" i="2" s="1" a="1"/>
  <c r="M209" i="2" s="1"/>
  <c r="L209" i="2"/>
  <c r="G210" i="2"/>
  <c r="H210" i="2"/>
  <c r="K210" i="2"/>
  <c r="M210" i="2" s="1" a="1"/>
  <c r="M210" i="2" s="1"/>
  <c r="L210" i="2"/>
  <c r="G211" i="2"/>
  <c r="H211" i="2"/>
  <c r="K211" i="2"/>
  <c r="M211" i="2" s="1" a="1"/>
  <c r="M211" i="2" s="1"/>
  <c r="L211" i="2"/>
  <c r="G212" i="2"/>
  <c r="H212" i="2"/>
  <c r="K212" i="2"/>
  <c r="M212" i="2" s="1" a="1"/>
  <c r="M212" i="2" s="1"/>
  <c r="L212" i="2"/>
  <c r="G213" i="2"/>
  <c r="H213" i="2"/>
  <c r="K213" i="2"/>
  <c r="M213" i="2" s="1" a="1"/>
  <c r="M213" i="2" s="1"/>
  <c r="L213" i="2"/>
  <c r="G214" i="2"/>
  <c r="H214" i="2"/>
  <c r="K214" i="2"/>
  <c r="M214" i="2" s="1" a="1"/>
  <c r="M214" i="2" s="1"/>
  <c r="L214" i="2"/>
  <c r="G215" i="2"/>
  <c r="H215" i="2"/>
  <c r="K215" i="2"/>
  <c r="M215" i="2" s="1" a="1"/>
  <c r="M215" i="2" s="1"/>
  <c r="L215" i="2"/>
  <c r="H53" i="3"/>
  <c r="G53" i="3" s="1"/>
  <c r="H54" i="3"/>
  <c r="G54" i="3" s="1"/>
  <c r="H55" i="3"/>
  <c r="G55" i="3" s="1"/>
  <c r="G56" i="3"/>
  <c r="H56" i="3"/>
  <c r="H57" i="3"/>
  <c r="G57" i="3" s="1"/>
  <c r="H58" i="3"/>
  <c r="G58" i="3" s="1"/>
  <c r="H59" i="3"/>
  <c r="G59" i="3" s="1"/>
  <c r="H60" i="3"/>
  <c r="G60" i="3" s="1"/>
  <c r="H61" i="3"/>
  <c r="G61" i="3" s="1"/>
  <c r="H62" i="3"/>
  <c r="G62" i="3" s="1"/>
  <c r="H63" i="3"/>
  <c r="G63" i="3" s="1"/>
  <c r="G64" i="3"/>
  <c r="H64" i="3"/>
  <c r="H65" i="3"/>
  <c r="G65" i="3" s="1"/>
  <c r="H66" i="3"/>
  <c r="G66" i="3" s="1"/>
  <c r="H67" i="3"/>
  <c r="G67" i="3" s="1"/>
  <c r="H68" i="3"/>
  <c r="G68" i="3" s="1"/>
  <c r="H69" i="3"/>
  <c r="G69" i="3" s="1"/>
  <c r="H70" i="3"/>
  <c r="G70" i="3" s="1"/>
  <c r="H71" i="3"/>
  <c r="G71" i="3" s="1"/>
  <c r="G72" i="3"/>
  <c r="H72" i="3"/>
  <c r="H73" i="3"/>
  <c r="G73" i="3" s="1"/>
  <c r="H74" i="3"/>
  <c r="G74" i="3" s="1"/>
  <c r="H75" i="3"/>
  <c r="G75" i="3" s="1"/>
  <c r="H76" i="3"/>
  <c r="G76" i="3" s="1"/>
  <c r="H77" i="3"/>
  <c r="G77" i="3" s="1"/>
  <c r="H78" i="3"/>
  <c r="G78" i="3" s="1"/>
  <c r="H79" i="3"/>
  <c r="G79" i="3" s="1"/>
  <c r="G80" i="3"/>
  <c r="H80" i="3"/>
  <c r="H81" i="3"/>
  <c r="G81" i="3" s="1"/>
  <c r="H82" i="3"/>
  <c r="G82" i="3" s="1"/>
  <c r="H83" i="3"/>
  <c r="G83" i="3" s="1"/>
  <c r="H84" i="3"/>
  <c r="G84" i="3" s="1"/>
  <c r="H85" i="3"/>
  <c r="G85" i="3" s="1"/>
  <c r="H86" i="3"/>
  <c r="G86" i="3" s="1"/>
  <c r="H87" i="3"/>
  <c r="G87" i="3" s="1"/>
  <c r="G88" i="3"/>
  <c r="H88" i="3"/>
  <c r="H89" i="3"/>
  <c r="G89" i="3" s="1"/>
  <c r="H90" i="3"/>
  <c r="G90" i="3" s="1"/>
  <c r="H91" i="3"/>
  <c r="G91" i="3" s="1"/>
  <c r="H92" i="3"/>
  <c r="G92" i="3" s="1"/>
  <c r="H93" i="3"/>
  <c r="G93" i="3" s="1"/>
  <c r="H94" i="3"/>
  <c r="G94" i="3" s="1"/>
  <c r="H95" i="3"/>
  <c r="G95" i="3" s="1"/>
  <c r="G96" i="3"/>
  <c r="H96" i="3"/>
  <c r="H97" i="3"/>
  <c r="G97" i="3" s="1"/>
  <c r="H98" i="3"/>
  <c r="G98" i="3" s="1"/>
  <c r="H99" i="3"/>
  <c r="G99" i="3" s="1"/>
  <c r="H100" i="3"/>
  <c r="G100" i="3" s="1"/>
  <c r="H101" i="3"/>
  <c r="G101" i="3" s="1"/>
  <c r="H102" i="3"/>
  <c r="G102" i="3" s="1"/>
  <c r="H103" i="3"/>
  <c r="G103" i="3" s="1"/>
  <c r="G104" i="3"/>
  <c r="H104" i="3"/>
  <c r="H105" i="3"/>
  <c r="G105" i="3" s="1"/>
  <c r="H106" i="3"/>
  <c r="G106" i="3" s="1"/>
  <c r="H107" i="3"/>
  <c r="G107" i="3" s="1"/>
  <c r="H108" i="3"/>
  <c r="G108" i="3" s="1"/>
  <c r="H109" i="3"/>
  <c r="G109" i="3" s="1"/>
  <c r="H110" i="3"/>
  <c r="G110" i="3" s="1"/>
  <c r="H111" i="3"/>
  <c r="G111" i="3" s="1"/>
  <c r="G112" i="3"/>
  <c r="H112" i="3"/>
  <c r="H113" i="3"/>
  <c r="G113" i="3" s="1"/>
  <c r="H114" i="3"/>
  <c r="G114" i="3" s="1"/>
  <c r="H115" i="3"/>
  <c r="G115" i="3" s="1"/>
  <c r="H116" i="3"/>
  <c r="G116" i="3" s="1"/>
  <c r="H117" i="3"/>
  <c r="G117" i="3" s="1"/>
  <c r="H118" i="3"/>
  <c r="G118" i="3" s="1"/>
  <c r="H119" i="3"/>
  <c r="G119" i="3" s="1"/>
  <c r="G120" i="3"/>
  <c r="H120" i="3"/>
  <c r="H121" i="3"/>
  <c r="G121" i="3" s="1"/>
  <c r="H122" i="3"/>
  <c r="G122" i="3" s="1"/>
  <c r="H123" i="3"/>
  <c r="G123" i="3" s="1"/>
  <c r="H124" i="3"/>
  <c r="G124" i="3" s="1"/>
  <c r="H125" i="3"/>
  <c r="G125" i="3" s="1"/>
  <c r="H126" i="3"/>
  <c r="G126" i="3" s="1"/>
  <c r="H127" i="3"/>
  <c r="G127" i="3" s="1"/>
  <c r="G128" i="3"/>
  <c r="H128" i="3"/>
  <c r="H129" i="3"/>
  <c r="G129" i="3" s="1"/>
  <c r="H130" i="3"/>
  <c r="G130" i="3" s="1"/>
  <c r="H131" i="3"/>
  <c r="G131" i="3" s="1"/>
  <c r="H132" i="3"/>
  <c r="G132" i="3" s="1"/>
  <c r="H133" i="3"/>
  <c r="G133" i="3" s="1"/>
  <c r="H134" i="3"/>
  <c r="G134" i="3" s="1"/>
  <c r="H135" i="3"/>
  <c r="G135" i="3" s="1"/>
  <c r="G136" i="3"/>
  <c r="H136" i="3"/>
  <c r="H137" i="3"/>
  <c r="G137" i="3" s="1"/>
  <c r="G138" i="3"/>
  <c r="H138" i="3"/>
  <c r="H139" i="3"/>
  <c r="G139" i="3" s="1"/>
  <c r="H140" i="3"/>
  <c r="G140" i="3" s="1"/>
  <c r="H141" i="3"/>
  <c r="G141" i="3" s="1"/>
  <c r="H142" i="3"/>
  <c r="G142" i="3" s="1"/>
  <c r="H143" i="3"/>
  <c r="G143" i="3" s="1"/>
  <c r="G144" i="3"/>
  <c r="H144" i="3"/>
  <c r="H145" i="3"/>
  <c r="G145" i="3" s="1"/>
  <c r="H146" i="3"/>
  <c r="G146" i="3" s="1"/>
  <c r="H147" i="3"/>
  <c r="G147" i="3" s="1"/>
  <c r="H148" i="3"/>
  <c r="G148" i="3" s="1"/>
  <c r="H149" i="3"/>
  <c r="G149" i="3" s="1"/>
  <c r="H150" i="3"/>
  <c r="G150" i="3" s="1"/>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2" i="2"/>
  <c r="I9" i="10"/>
  <c r="H13" i="6" l="1"/>
  <c r="G13" i="6" s="1"/>
  <c r="H12" i="6"/>
  <c r="G12" i="6"/>
  <c r="H11" i="6"/>
  <c r="G11" i="6" s="1"/>
  <c r="H10" i="6"/>
  <c r="G10" i="6" s="1"/>
  <c r="H9" i="6"/>
  <c r="G9" i="6"/>
  <c r="H8" i="6"/>
  <c r="G8" i="6"/>
  <c r="H7" i="6"/>
  <c r="G7" i="6"/>
  <c r="H6" i="6"/>
  <c r="G6" i="6"/>
  <c r="H5" i="6"/>
  <c r="G5" i="6"/>
  <c r="H4" i="6"/>
  <c r="G4" i="6"/>
  <c r="H3" i="6"/>
  <c r="G3" i="6"/>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N2" i="2"/>
  <c r="H26" i="3"/>
  <c r="G26" i="3" s="1"/>
  <c r="H27" i="3"/>
  <c r="G27" i="3" s="1"/>
  <c r="H28" i="3"/>
  <c r="G28" i="3" s="1"/>
  <c r="H29" i="3"/>
  <c r="G29" i="3" s="1"/>
  <c r="H30" i="3"/>
  <c r="G30" i="3" s="1"/>
  <c r="H31" i="3"/>
  <c r="G31" i="3" s="1"/>
  <c r="H32" i="3"/>
  <c r="G32" i="3" s="1"/>
  <c r="H33" i="3"/>
  <c r="G33" i="3" s="1"/>
  <c r="H34" i="3"/>
  <c r="G34" i="3" s="1"/>
  <c r="H35" i="3"/>
  <c r="G35" i="3" s="1"/>
  <c r="H36" i="3"/>
  <c r="G36" i="3" s="1"/>
  <c r="H37" i="3"/>
  <c r="G37" i="3" s="1"/>
  <c r="H38" i="3"/>
  <c r="G38" i="3" s="1"/>
  <c r="H39" i="3"/>
  <c r="G39" i="3" s="1"/>
  <c r="H40" i="3"/>
  <c r="G40" i="3" s="1"/>
  <c r="H41" i="3"/>
  <c r="G41" i="3" s="1"/>
  <c r="H42" i="3"/>
  <c r="G42" i="3" s="1"/>
  <c r="H43" i="3"/>
  <c r="G43" i="3" s="1"/>
  <c r="H44" i="3"/>
  <c r="G44" i="3" s="1"/>
  <c r="H45" i="3"/>
  <c r="G45" i="3" s="1"/>
  <c r="H46" i="3"/>
  <c r="G46" i="3" s="1"/>
  <c r="H47" i="3"/>
  <c r="G47" i="3" s="1"/>
  <c r="H48" i="3"/>
  <c r="G48" i="3" s="1"/>
  <c r="H49" i="3"/>
  <c r="G49" i="3" s="1"/>
  <c r="H50" i="3"/>
  <c r="G50" i="3" s="1"/>
  <c r="H51" i="3"/>
  <c r="G51" i="3" s="1"/>
  <c r="H52" i="3"/>
  <c r="G52" i="3" s="1"/>
  <c r="H25" i="3"/>
  <c r="G25" i="3" s="1"/>
  <c r="H24" i="3"/>
  <c r="G24" i="3" s="1"/>
  <c r="H9" i="2"/>
  <c r="G9" i="2"/>
  <c r="H8" i="2"/>
  <c r="G8" i="2"/>
  <c r="H7" i="2"/>
  <c r="G7" i="2"/>
  <c r="H6" i="2"/>
  <c r="G6" i="2"/>
  <c r="H5" i="2"/>
  <c r="G5"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3" i="2"/>
  <c r="H4"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2" i="2"/>
  <c r="G3" i="2"/>
  <c r="G4" i="2"/>
  <c r="G2" i="2"/>
  <c r="L101" i="2" l="1"/>
  <c r="M101" i="2" s="1" a="1"/>
  <c r="M101" i="2" s="1"/>
  <c r="L102" i="2"/>
  <c r="M102" i="2" s="1" a="1"/>
  <c r="M102" i="2" s="1"/>
  <c r="L103" i="2"/>
  <c r="M103" i="2" s="1" a="1"/>
  <c r="M103" i="2" s="1"/>
  <c r="L104" i="2"/>
  <c r="M104" i="2" s="1" a="1"/>
  <c r="M104" i="2" s="1"/>
  <c r="L105" i="2"/>
  <c r="M105" i="2" s="1" a="1"/>
  <c r="M105" i="2" s="1"/>
  <c r="L106" i="2"/>
  <c r="M106" i="2" s="1" a="1"/>
  <c r="M106" i="2" s="1"/>
  <c r="L107" i="2"/>
  <c r="M107" i="2" s="1" a="1"/>
  <c r="M107" i="2" s="1"/>
  <c r="L108" i="2"/>
  <c r="M108" i="2" s="1" a="1"/>
  <c r="M108" i="2" s="1"/>
  <c r="L109" i="2"/>
  <c r="M109" i="2" s="1" a="1"/>
  <c r="M109" i="2" s="1"/>
  <c r="L110" i="2"/>
  <c r="M110" i="2" s="1" a="1"/>
  <c r="M110" i="2" s="1"/>
  <c r="L111" i="2"/>
  <c r="M111" i="2" s="1" a="1"/>
  <c r="M111" i="2" s="1"/>
  <c r="L112" i="2"/>
  <c r="M112" i="2" s="1" a="1"/>
  <c r="M112" i="2" s="1"/>
  <c r="L113" i="2"/>
  <c r="M113" i="2" s="1" a="1"/>
  <c r="M113" i="2" s="1"/>
  <c r="L114" i="2"/>
  <c r="M114" i="2" s="1" a="1"/>
  <c r="M114" i="2" s="1"/>
  <c r="L115" i="2"/>
  <c r="M115" i="2" s="1" a="1"/>
  <c r="M115" i="2" s="1"/>
  <c r="L116" i="2"/>
  <c r="M116" i="2" s="1" a="1"/>
  <c r="M116" i="2" s="1"/>
  <c r="L117" i="2"/>
  <c r="M117" i="2" s="1" a="1"/>
  <c r="M117" i="2" s="1"/>
  <c r="L118" i="2"/>
  <c r="M118" i="2" s="1" a="1"/>
  <c r="M118" i="2" s="1"/>
  <c r="L119" i="2"/>
  <c r="M119" i="2" s="1" a="1"/>
  <c r="M119" i="2" s="1"/>
  <c r="L120" i="2"/>
  <c r="M120" i="2" s="1" a="1"/>
  <c r="M120" i="2" s="1"/>
  <c r="L121" i="2"/>
  <c r="M121" i="2" s="1" a="1"/>
  <c r="M121" i="2" s="1"/>
  <c r="L122" i="2"/>
  <c r="M122" i="2" s="1" a="1"/>
  <c r="M122" i="2" s="1"/>
  <c r="L123" i="2"/>
  <c r="M123" i="2" s="1" a="1"/>
  <c r="M123" i="2" s="1"/>
  <c r="L124" i="2"/>
  <c r="M124" i="2" s="1" a="1"/>
  <c r="M124" i="2" s="1"/>
  <c r="L125" i="2"/>
  <c r="M125" i="2" s="1" a="1"/>
  <c r="M125" i="2" s="1"/>
  <c r="L126" i="2"/>
  <c r="M126" i="2" s="1" a="1"/>
  <c r="M126" i="2" s="1"/>
  <c r="L127" i="2"/>
  <c r="M127" i="2" s="1" a="1"/>
  <c r="M127" i="2" s="1"/>
  <c r="L128" i="2"/>
  <c r="M128" i="2" s="1" a="1"/>
  <c r="M128" i="2" s="1"/>
  <c r="L129" i="2"/>
  <c r="M129" i="2" s="1" a="1"/>
  <c r="M129" i="2" s="1"/>
  <c r="L130" i="2"/>
  <c r="M130" i="2" s="1" a="1"/>
  <c r="M130" i="2" s="1"/>
  <c r="L131" i="2"/>
  <c r="M131" i="2" s="1" a="1"/>
  <c r="M131" i="2" s="1"/>
  <c r="L132" i="2"/>
  <c r="M132" i="2" s="1" a="1"/>
  <c r="M132" i="2" s="1"/>
  <c r="L100" i="2"/>
  <c r="M100" i="2" s="1" a="1"/>
  <c r="M100" i="2" s="1"/>
  <c r="L82" i="2"/>
  <c r="M82" i="2" s="1" a="1"/>
  <c r="M82" i="2" s="1"/>
  <c r="L83" i="2"/>
  <c r="M83" i="2" s="1" a="1"/>
  <c r="M83" i="2" s="1"/>
  <c r="L84" i="2"/>
  <c r="M84" i="2" s="1" a="1"/>
  <c r="M84" i="2" s="1"/>
  <c r="L85" i="2"/>
  <c r="M85" i="2" s="1" a="1"/>
  <c r="M85" i="2" s="1"/>
  <c r="L86" i="2"/>
  <c r="M86" i="2" s="1" a="1"/>
  <c r="M86" i="2" s="1"/>
  <c r="L87" i="2"/>
  <c r="M87" i="2" s="1" a="1"/>
  <c r="M87" i="2" s="1"/>
  <c r="L88" i="2"/>
  <c r="M88" i="2" s="1" a="1"/>
  <c r="M88" i="2" s="1"/>
  <c r="L89" i="2"/>
  <c r="M89" i="2" s="1" a="1"/>
  <c r="M89" i="2" s="1"/>
  <c r="L90" i="2"/>
  <c r="M90" i="2" s="1" a="1"/>
  <c r="M90" i="2" s="1"/>
  <c r="L91" i="2"/>
  <c r="M91" i="2" s="1" a="1"/>
  <c r="M91" i="2" s="1"/>
  <c r="L92" i="2"/>
  <c r="M92" i="2" s="1" a="1"/>
  <c r="M92" i="2" s="1"/>
  <c r="L93" i="2"/>
  <c r="M93" i="2" s="1" a="1"/>
  <c r="M93" i="2" s="1"/>
  <c r="L94" i="2"/>
  <c r="M94" i="2" s="1" a="1"/>
  <c r="M94" i="2" s="1"/>
  <c r="L95" i="2"/>
  <c r="M95" i="2" s="1" a="1"/>
  <c r="M95" i="2" s="1"/>
  <c r="L96" i="2"/>
  <c r="M96" i="2" s="1" a="1"/>
  <c r="M96" i="2" s="1"/>
  <c r="L97" i="2"/>
  <c r="M97" i="2" s="1" a="1"/>
  <c r="M97" i="2" s="1"/>
  <c r="L98" i="2"/>
  <c r="M98" i="2" s="1" a="1"/>
  <c r="M98" i="2" s="1"/>
  <c r="L99" i="2"/>
  <c r="M99" i="2" s="1" a="1"/>
  <c r="M99" i="2" s="1"/>
  <c r="L5" i="2" l="1"/>
  <c r="M5" i="2" s="1" a="1"/>
  <c r="M5" i="2" s="1"/>
  <c r="L6" i="2"/>
  <c r="M6" i="2" s="1" a="1"/>
  <c r="M6" i="2" s="1"/>
  <c r="L7" i="2"/>
  <c r="M7" i="2" s="1" a="1"/>
  <c r="M7" i="2" s="1"/>
  <c r="L8" i="2"/>
  <c r="M8" i="2" s="1" a="1"/>
  <c r="M8" i="2" s="1"/>
  <c r="L9" i="2"/>
  <c r="M9" i="2" s="1" a="1"/>
  <c r="M9" i="2" s="1"/>
  <c r="L10" i="2"/>
  <c r="M10" i="2" s="1" a="1"/>
  <c r="M10" i="2" s="1"/>
  <c r="L11" i="2"/>
  <c r="M11" i="2" s="1" a="1"/>
  <c r="M11" i="2" s="1"/>
  <c r="L12" i="2"/>
  <c r="M12" i="2" s="1" a="1"/>
  <c r="M12" i="2" s="1"/>
  <c r="L13" i="2"/>
  <c r="M13" i="2" s="1" a="1"/>
  <c r="M13" i="2" s="1"/>
  <c r="L14" i="2"/>
  <c r="M14" i="2" s="1" a="1"/>
  <c r="M14" i="2" s="1"/>
  <c r="L15" i="2"/>
  <c r="M15" i="2" s="1" a="1"/>
  <c r="M15" i="2" s="1"/>
  <c r="L16" i="2"/>
  <c r="M16" i="2" s="1" a="1"/>
  <c r="M16" i="2" s="1"/>
  <c r="L17" i="2"/>
  <c r="M17" i="2" s="1" a="1"/>
  <c r="M17" i="2" s="1"/>
  <c r="L18" i="2"/>
  <c r="M18" i="2" s="1" a="1"/>
  <c r="M18" i="2" s="1"/>
  <c r="L19" i="2"/>
  <c r="M19" i="2" s="1" a="1"/>
  <c r="M19" i="2" s="1"/>
  <c r="L20" i="2"/>
  <c r="M20" i="2" s="1" a="1"/>
  <c r="M20" i="2" s="1"/>
  <c r="L21" i="2"/>
  <c r="M21" i="2" s="1" a="1"/>
  <c r="M21" i="2" s="1"/>
  <c r="L22" i="2"/>
  <c r="M22" i="2" s="1" a="1"/>
  <c r="M22" i="2" s="1"/>
  <c r="L23" i="2"/>
  <c r="M23" i="2" s="1" a="1"/>
  <c r="M23" i="2" s="1"/>
  <c r="L24" i="2"/>
  <c r="M24" i="2" s="1" a="1"/>
  <c r="M24" i="2" s="1"/>
  <c r="L25" i="2"/>
  <c r="M25" i="2" s="1" a="1"/>
  <c r="M25" i="2" s="1"/>
  <c r="L26" i="2"/>
  <c r="M26" i="2" s="1" a="1"/>
  <c r="M26" i="2" s="1"/>
  <c r="L27" i="2"/>
  <c r="M27" i="2" s="1" a="1"/>
  <c r="M27" i="2" s="1"/>
  <c r="L28" i="2"/>
  <c r="M28" i="2" s="1" a="1"/>
  <c r="M28" i="2" s="1"/>
  <c r="L29" i="2"/>
  <c r="M29" i="2" s="1" a="1"/>
  <c r="M29" i="2" s="1"/>
  <c r="L30" i="2"/>
  <c r="M30" i="2" s="1" a="1"/>
  <c r="M30" i="2" s="1"/>
  <c r="L31" i="2"/>
  <c r="M31" i="2" s="1" a="1"/>
  <c r="M31" i="2" s="1"/>
  <c r="L32" i="2"/>
  <c r="M32" i="2" s="1" a="1"/>
  <c r="M32" i="2" s="1"/>
  <c r="L33" i="2"/>
  <c r="M33" i="2" s="1" a="1"/>
  <c r="M33" i="2" s="1"/>
  <c r="L34" i="2"/>
  <c r="M34" i="2" s="1" a="1"/>
  <c r="M34" i="2" s="1"/>
  <c r="L35" i="2"/>
  <c r="M35" i="2" s="1" a="1"/>
  <c r="M35" i="2" s="1"/>
  <c r="L36" i="2"/>
  <c r="M36" i="2" s="1" a="1"/>
  <c r="M36" i="2" s="1"/>
  <c r="L37" i="2"/>
  <c r="M37" i="2" s="1" a="1"/>
  <c r="M37" i="2" s="1"/>
  <c r="L38" i="2"/>
  <c r="M38" i="2" s="1" a="1"/>
  <c r="M38" i="2" s="1"/>
  <c r="L39" i="2"/>
  <c r="M39" i="2" s="1" a="1"/>
  <c r="M39" i="2" s="1"/>
  <c r="L40" i="2"/>
  <c r="M40" i="2" s="1" a="1"/>
  <c r="M40" i="2" s="1"/>
  <c r="L41" i="2"/>
  <c r="M41" i="2" s="1" a="1"/>
  <c r="M41" i="2" s="1"/>
  <c r="L42" i="2"/>
  <c r="M42" i="2" s="1" a="1"/>
  <c r="M42" i="2" s="1"/>
  <c r="L43" i="2"/>
  <c r="M43" i="2" s="1" a="1"/>
  <c r="M43" i="2" s="1"/>
  <c r="L44" i="2"/>
  <c r="M44" i="2" s="1" a="1"/>
  <c r="M44" i="2" s="1"/>
  <c r="L45" i="2"/>
  <c r="M45" i="2" s="1" a="1"/>
  <c r="M45" i="2" s="1"/>
  <c r="L46" i="2"/>
  <c r="M46" i="2" s="1" a="1"/>
  <c r="M46" i="2" s="1"/>
  <c r="L47" i="2"/>
  <c r="M47" i="2" s="1" a="1"/>
  <c r="M47" i="2" s="1"/>
  <c r="L48" i="2"/>
  <c r="M48" i="2" s="1" a="1"/>
  <c r="M48" i="2" s="1"/>
  <c r="L49" i="2"/>
  <c r="M49" i="2" s="1" a="1"/>
  <c r="M49" i="2" s="1"/>
  <c r="L50" i="2"/>
  <c r="M50" i="2" s="1" a="1"/>
  <c r="M50" i="2" s="1"/>
  <c r="L51" i="2"/>
  <c r="M51" i="2" s="1" a="1"/>
  <c r="M51" i="2" s="1"/>
  <c r="L52" i="2"/>
  <c r="M52" i="2" s="1" a="1"/>
  <c r="M52" i="2" s="1"/>
  <c r="L53" i="2"/>
  <c r="M53" i="2" s="1" a="1"/>
  <c r="M53" i="2" s="1"/>
  <c r="L54" i="2"/>
  <c r="M54" i="2" s="1" a="1"/>
  <c r="M54" i="2" s="1"/>
  <c r="L55" i="2"/>
  <c r="M55" i="2" s="1" a="1"/>
  <c r="M55" i="2" s="1"/>
  <c r="L56" i="2"/>
  <c r="M56" i="2" s="1" a="1"/>
  <c r="M56" i="2" s="1"/>
  <c r="L57" i="2"/>
  <c r="M57" i="2" s="1" a="1"/>
  <c r="M57" i="2" s="1"/>
  <c r="L58" i="2"/>
  <c r="M58" i="2" s="1" a="1"/>
  <c r="M58" i="2" s="1"/>
  <c r="L59" i="2"/>
  <c r="M59" i="2" s="1" a="1"/>
  <c r="M59" i="2" s="1"/>
  <c r="L60" i="2"/>
  <c r="M60" i="2" s="1" a="1"/>
  <c r="M60" i="2" s="1"/>
  <c r="L61" i="2"/>
  <c r="M61" i="2" s="1" a="1"/>
  <c r="M61" i="2" s="1"/>
  <c r="L62" i="2"/>
  <c r="M62" i="2" s="1" a="1"/>
  <c r="M62" i="2" s="1"/>
  <c r="L63" i="2"/>
  <c r="M63" i="2" s="1" a="1"/>
  <c r="M63" i="2" s="1"/>
  <c r="L64" i="2"/>
  <c r="M64" i="2" s="1" a="1"/>
  <c r="M64" i="2" s="1"/>
  <c r="L65" i="2"/>
  <c r="M65" i="2" s="1" a="1"/>
  <c r="M65" i="2" s="1"/>
  <c r="L66" i="2"/>
  <c r="M66" i="2" s="1" a="1"/>
  <c r="M66" i="2" s="1"/>
  <c r="L67" i="2"/>
  <c r="M67" i="2" s="1" a="1"/>
  <c r="M67" i="2" s="1"/>
  <c r="L68" i="2"/>
  <c r="M68" i="2" s="1" a="1"/>
  <c r="M68" i="2" s="1"/>
  <c r="L69" i="2"/>
  <c r="M69" i="2" s="1" a="1"/>
  <c r="M69" i="2" s="1"/>
  <c r="L70" i="2"/>
  <c r="M70" i="2" s="1" a="1"/>
  <c r="M70" i="2" s="1"/>
  <c r="L71" i="2"/>
  <c r="M71" i="2" s="1" a="1"/>
  <c r="M71" i="2" s="1"/>
  <c r="L72" i="2"/>
  <c r="M72" i="2" s="1" a="1"/>
  <c r="M72" i="2" s="1"/>
  <c r="L73" i="2"/>
  <c r="M73" i="2" s="1" a="1"/>
  <c r="M73" i="2" s="1"/>
  <c r="L74" i="2"/>
  <c r="M74" i="2" s="1" a="1"/>
  <c r="M74" i="2" s="1"/>
  <c r="L75" i="2"/>
  <c r="M75" i="2" s="1" a="1"/>
  <c r="M75" i="2" s="1"/>
  <c r="L76" i="2"/>
  <c r="M76" i="2" s="1" a="1"/>
  <c r="M76" i="2" s="1"/>
  <c r="L77" i="2"/>
  <c r="M77" i="2" s="1" a="1"/>
  <c r="M77" i="2" s="1"/>
  <c r="L78" i="2"/>
  <c r="M78" i="2" s="1" a="1"/>
  <c r="M78" i="2" s="1"/>
  <c r="L79" i="2"/>
  <c r="M79" i="2" s="1" a="1"/>
  <c r="M79" i="2" s="1"/>
  <c r="L80" i="2"/>
  <c r="M80" i="2" s="1" a="1"/>
  <c r="M80" i="2" s="1"/>
  <c r="L81" i="2"/>
  <c r="M81" i="2" s="1" a="1"/>
  <c r="M81" i="2" s="1"/>
  <c r="L3" i="2"/>
  <c r="M3" i="2" s="1" a="1"/>
  <c r="M3" i="2" s="1"/>
  <c r="L4" i="2"/>
  <c r="M4" i="2" s="1" a="1"/>
  <c r="M4" i="2" s="1"/>
  <c r="L2" i="2"/>
  <c r="M2" i="2" s="1" a="1"/>
  <c r="M2" i="2" s="1"/>
  <c r="O2" i="2" l="1"/>
  <c r="N3" i="2" s="1"/>
  <c r="O3" i="2" l="1"/>
  <c r="N4" i="2" s="1"/>
  <c r="O4" i="2" l="1"/>
  <c r="N5" i="2" l="1"/>
  <c r="O5" i="2" s="1"/>
  <c r="N6" i="2" s="1"/>
  <c r="O6" i="2" s="1"/>
  <c r="N7" i="2" s="1"/>
  <c r="O7" i="2" l="1"/>
  <c r="N8" i="2" s="1"/>
  <c r="O8" i="2" l="1"/>
  <c r="N9" i="2" s="1"/>
  <c r="O9" i="2" l="1"/>
  <c r="N10" i="2" s="1"/>
  <c r="O10" i="2" l="1"/>
  <c r="N11" i="2" l="1"/>
  <c r="O11" i="2" s="1"/>
  <c r="N12" i="2" s="1"/>
  <c r="O12" i="2" s="1"/>
  <c r="N13" i="2" s="1"/>
  <c r="O13" i="2" l="1"/>
  <c r="N14" i="2" s="1"/>
  <c r="O14" i="2" l="1"/>
  <c r="N15" i="2" l="1"/>
  <c r="O15" i="2" s="1"/>
  <c r="N16" i="2" s="1"/>
  <c r="O16" i="2" s="1"/>
  <c r="N17" i="2" s="1"/>
  <c r="O17" i="2" l="1"/>
  <c r="N18" i="2" s="1"/>
  <c r="O18" i="2" l="1"/>
  <c r="N19" i="2" s="1"/>
  <c r="O19" i="2" l="1"/>
  <c r="N20" i="2" s="1"/>
  <c r="O20" i="2" l="1"/>
  <c r="N21" i="2" s="1"/>
  <c r="O21" i="2" l="1"/>
  <c r="N22" i="2" s="1"/>
  <c r="O22" i="2" l="1"/>
  <c r="N23" i="2" s="1"/>
  <c r="O23" i="2" l="1"/>
  <c r="N24" i="2" s="1"/>
  <c r="O24" i="2" l="1"/>
  <c r="N25" i="2" s="1"/>
  <c r="O25" i="2" l="1"/>
  <c r="N26" i="2" s="1"/>
  <c r="O26" i="2" l="1"/>
  <c r="N27" i="2" s="1"/>
  <c r="O27" i="2" l="1"/>
  <c r="N28" i="2" s="1"/>
  <c r="O28" i="2" l="1"/>
  <c r="N29" i="2" s="1"/>
  <c r="O29" i="2" l="1"/>
  <c r="N30" i="2" s="1"/>
  <c r="O30" i="2" l="1"/>
  <c r="N31" i="2" s="1"/>
  <c r="O31" i="2" l="1"/>
  <c r="N32" i="2" s="1"/>
  <c r="O32" i="2" l="1"/>
  <c r="N33" i="2" s="1"/>
  <c r="O33" i="2" l="1"/>
  <c r="N34" i="2" s="1"/>
  <c r="O34" i="2" l="1"/>
  <c r="N35" i="2" s="1"/>
  <c r="O35" i="2" l="1"/>
  <c r="N36" i="2" s="1"/>
  <c r="O36" i="2" l="1"/>
  <c r="N37" i="2" s="1"/>
  <c r="O37" i="2" l="1"/>
  <c r="N38" i="2" s="1"/>
  <c r="O38" i="2" l="1"/>
  <c r="N39" i="2" s="1"/>
  <c r="O39" i="2" l="1"/>
  <c r="N40" i="2" s="1"/>
  <c r="O40" i="2" l="1"/>
  <c r="N41" i="2" s="1"/>
  <c r="O41" i="2" l="1"/>
  <c r="N42" i="2" s="1"/>
  <c r="O42" i="2" l="1"/>
  <c r="N43" i="2" s="1"/>
  <c r="O43" i="2" l="1"/>
  <c r="N44" i="2" s="1"/>
  <c r="O44" i="2" l="1"/>
  <c r="N45" i="2" s="1"/>
  <c r="O45" i="2" l="1"/>
  <c r="N46" i="2" s="1"/>
  <c r="O46" i="2" l="1"/>
  <c r="N47" i="2" s="1"/>
  <c r="O47" i="2" l="1"/>
  <c r="N48" i="2" s="1"/>
  <c r="O48" i="2" l="1"/>
  <c r="N49" i="2" s="1"/>
  <c r="O49" i="2" l="1"/>
  <c r="N50" i="2" s="1"/>
  <c r="O50" i="2" l="1"/>
  <c r="N51" i="2" s="1"/>
  <c r="O51" i="2" l="1"/>
  <c r="N52" i="2" s="1"/>
  <c r="O52" i="2" l="1"/>
  <c r="N53" i="2" s="1"/>
  <c r="O53" i="2" l="1"/>
  <c r="N54" i="2" s="1"/>
  <c r="O54" i="2" l="1"/>
  <c r="N55" i="2" s="1"/>
  <c r="O55" i="2" l="1"/>
  <c r="N56" i="2" s="1"/>
  <c r="O56" i="2" l="1"/>
  <c r="N57" i="2" s="1"/>
  <c r="O57" i="2" l="1"/>
  <c r="N58" i="2" s="1"/>
  <c r="O58" i="2" l="1"/>
  <c r="N59" i="2" s="1"/>
  <c r="O59" i="2" l="1"/>
  <c r="N60" i="2" s="1"/>
  <c r="O60" i="2" l="1"/>
  <c r="N61" i="2" s="1"/>
  <c r="O61" i="2" l="1"/>
  <c r="N62" i="2" s="1"/>
  <c r="O62" i="2" l="1"/>
  <c r="N63" i="2" s="1"/>
  <c r="O63" i="2" l="1"/>
  <c r="N64" i="2" s="1"/>
  <c r="O64" i="2" l="1"/>
  <c r="N65" i="2" s="1"/>
  <c r="O65" i="2" l="1"/>
  <c r="N66" i="2" s="1"/>
  <c r="O66" i="2" l="1"/>
  <c r="N67" i="2" s="1"/>
  <c r="O67" i="2" l="1"/>
  <c r="N68" i="2" s="1"/>
  <c r="O68" i="2" l="1"/>
  <c r="N69" i="2" s="1"/>
  <c r="O69" i="2" l="1"/>
  <c r="N70" i="2" s="1"/>
  <c r="O70" i="2" l="1"/>
  <c r="N71" i="2" s="1"/>
  <c r="O71" i="2" l="1"/>
  <c r="N72" i="2" s="1"/>
  <c r="O72" i="2" l="1"/>
  <c r="N73" i="2" s="1"/>
  <c r="O73" i="2" l="1"/>
  <c r="N74" i="2" s="1"/>
  <c r="O74" i="2" l="1"/>
  <c r="N75" i="2" s="1"/>
  <c r="O75" i="2" l="1"/>
  <c r="N76" i="2" s="1"/>
  <c r="O76" i="2" l="1"/>
  <c r="N77" i="2" s="1"/>
  <c r="O77" i="2" l="1"/>
  <c r="N78" i="2" s="1"/>
  <c r="O78" i="2" l="1"/>
  <c r="N79" i="2" s="1"/>
  <c r="O79" i="2" l="1"/>
  <c r="N80" i="2" s="1"/>
  <c r="O80" i="2" l="1"/>
  <c r="N81" i="2" s="1"/>
  <c r="O81" i="2" l="1"/>
  <c r="N82" i="2" s="1"/>
  <c r="O82" i="2" l="1"/>
  <c r="N83" i="2" l="1"/>
  <c r="O83" i="2" s="1"/>
  <c r="N84" i="2" l="1"/>
  <c r="O84" i="2" s="1"/>
  <c r="N85" i="2" l="1"/>
  <c r="O85" i="2" s="1"/>
  <c r="N86" i="2" l="1"/>
  <c r="O86" i="2" s="1"/>
  <c r="N87" i="2" l="1"/>
  <c r="O87" i="2" s="1"/>
  <c r="N88" i="2" l="1"/>
  <c r="O88" i="2" s="1"/>
  <c r="N89" i="2" l="1"/>
  <c r="O89" i="2" s="1"/>
  <c r="N90" i="2" l="1"/>
  <c r="O90" i="2" s="1"/>
  <c r="N91" i="2" l="1"/>
  <c r="O91" i="2" s="1"/>
  <c r="N92" i="2" l="1"/>
  <c r="O92" i="2" s="1"/>
  <c r="N93" i="2" l="1"/>
  <c r="O93" i="2" s="1"/>
  <c r="N94" i="2" s="1"/>
  <c r="O94" i="2" s="1"/>
  <c r="N95" i="2" s="1"/>
  <c r="O95" i="2" s="1"/>
  <c r="N96" i="2" s="1"/>
  <c r="O96" i="2" s="1"/>
  <c r="N97" i="2" s="1"/>
  <c r="O97" i="2" s="1"/>
  <c r="N98" i="2" s="1"/>
  <c r="O98" i="2" s="1"/>
  <c r="N99" i="2" s="1"/>
  <c r="O99" i="2" s="1"/>
  <c r="N100" i="2" s="1"/>
  <c r="O100" i="2" s="1"/>
  <c r="N101" i="2" s="1"/>
  <c r="O101" i="2" s="1"/>
  <c r="N102" i="2" s="1"/>
  <c r="O102" i="2" s="1"/>
  <c r="N103" i="2" s="1"/>
  <c r="O103" i="2" s="1"/>
  <c r="N104" i="2" s="1"/>
  <c r="O104" i="2" s="1"/>
  <c r="N105" i="2" s="1"/>
  <c r="O105" i="2" l="1"/>
  <c r="N106" i="2" s="1"/>
  <c r="O106" i="2" l="1"/>
  <c r="N107" i="2" s="1"/>
  <c r="O107" i="2" l="1"/>
  <c r="N108" i="2" s="1"/>
  <c r="O108" i="2" l="1"/>
  <c r="N109" i="2" s="1"/>
  <c r="O109" i="2" l="1"/>
  <c r="N110" i="2" s="1"/>
  <c r="O110" i="2" l="1"/>
  <c r="N111" i="2" s="1"/>
  <c r="O111" i="2" l="1"/>
  <c r="N112" i="2" s="1"/>
  <c r="O112" i="2" l="1"/>
  <c r="N113" i="2" s="1"/>
  <c r="O113" i="2" l="1"/>
  <c r="N114" i="2" s="1"/>
  <c r="O114" i="2" l="1"/>
  <c r="N115" i="2" s="1"/>
  <c r="O115" i="2" l="1"/>
  <c r="N116" i="2" s="1"/>
  <c r="O116" i="2" l="1"/>
  <c r="N117" i="2" s="1"/>
  <c r="O117" i="2" l="1"/>
  <c r="N118" i="2" s="1"/>
  <c r="O118" i="2" l="1"/>
  <c r="N119" i="2" s="1"/>
  <c r="O119" i="2" l="1"/>
  <c r="N120" i="2" s="1"/>
  <c r="O120" i="2" l="1"/>
  <c r="N121" i="2" s="1"/>
  <c r="O121" i="2" l="1"/>
  <c r="N122" i="2" s="1"/>
  <c r="O122" i="2" l="1"/>
  <c r="N123" i="2" s="1"/>
  <c r="O123" i="2" l="1"/>
  <c r="N124" i="2" s="1"/>
  <c r="O124" i="2" l="1"/>
  <c r="N125" i="2" s="1"/>
  <c r="O125" i="2" l="1"/>
  <c r="N126" i="2" s="1"/>
  <c r="O126" i="2" l="1"/>
  <c r="N127" i="2" s="1"/>
  <c r="O127" i="2" l="1"/>
  <c r="N128" i="2" s="1"/>
  <c r="O128" i="2" l="1"/>
  <c r="N129" i="2" s="1"/>
  <c r="O129" i="2" l="1"/>
  <c r="N130" i="2" s="1"/>
  <c r="O130" i="2" l="1"/>
  <c r="N131" i="2" s="1"/>
  <c r="O131" i="2" l="1"/>
  <c r="N132" i="2" s="1"/>
  <c r="O132" i="2" l="1"/>
  <c r="N133" i="2" s="1"/>
  <c r="O133" i="2" s="1"/>
  <c r="N134" i="2" s="1"/>
  <c r="O134" i="2" s="1"/>
  <c r="N135" i="2" s="1"/>
  <c r="O135" i="2" s="1"/>
  <c r="N136" i="2" s="1"/>
  <c r="O136" i="2" s="1"/>
  <c r="N137" i="2" s="1"/>
  <c r="O137" i="2" s="1"/>
  <c r="N138" i="2" s="1"/>
  <c r="O138" i="2" s="1"/>
  <c r="N139" i="2" s="1"/>
  <c r="O139" i="2" s="1"/>
  <c r="N140" i="2" s="1"/>
  <c r="O140" i="2" s="1"/>
  <c r="N141" i="2" s="1"/>
  <c r="O141" i="2" s="1"/>
  <c r="N142" i="2" s="1"/>
  <c r="O142" i="2" s="1"/>
  <c r="N143" i="2" s="1"/>
  <c r="O143" i="2" s="1"/>
  <c r="N144" i="2" s="1"/>
  <c r="O144" i="2" s="1"/>
  <c r="N145" i="2" s="1"/>
  <c r="O145" i="2" s="1"/>
  <c r="N146" i="2" s="1"/>
  <c r="O146" i="2" s="1"/>
  <c r="N147" i="2" s="1"/>
  <c r="O147" i="2" s="1"/>
  <c r="N148" i="2" s="1"/>
  <c r="O148" i="2" s="1"/>
  <c r="N149" i="2" s="1"/>
  <c r="O149" i="2" s="1"/>
  <c r="N150" i="2" s="1"/>
  <c r="O150" i="2" s="1"/>
  <c r="N151" i="2" s="1"/>
  <c r="O151" i="2" s="1"/>
  <c r="N152" i="2" s="1"/>
  <c r="O152" i="2" s="1"/>
  <c r="N153" i="2" s="1"/>
  <c r="O153" i="2" s="1"/>
  <c r="N154" i="2" s="1"/>
  <c r="O154" i="2" s="1"/>
  <c r="N155" i="2" s="1"/>
  <c r="O155" i="2" s="1"/>
  <c r="N156" i="2" s="1"/>
  <c r="O156" i="2" s="1"/>
  <c r="N157" i="2" s="1"/>
  <c r="O157" i="2" s="1"/>
  <c r="N158" i="2" s="1"/>
  <c r="O158" i="2" s="1"/>
  <c r="N159" i="2" s="1"/>
  <c r="O159" i="2" s="1"/>
  <c r="N160" i="2" s="1"/>
  <c r="O160" i="2" s="1"/>
  <c r="N161" i="2" s="1"/>
  <c r="O161" i="2" s="1"/>
  <c r="N162" i="2" s="1"/>
  <c r="O162" i="2" s="1"/>
  <c r="N163" i="2" s="1"/>
  <c r="O163" i="2" s="1"/>
  <c r="N164" i="2" s="1"/>
  <c r="O164" i="2" s="1"/>
  <c r="N165" i="2" s="1"/>
  <c r="O165" i="2" s="1"/>
  <c r="N166" i="2" s="1"/>
  <c r="O166" i="2" s="1"/>
  <c r="N167" i="2" s="1"/>
  <c r="O167" i="2" s="1"/>
  <c r="N168" i="2" s="1"/>
  <c r="O168" i="2" s="1"/>
  <c r="N169" i="2" s="1"/>
  <c r="O169" i="2" s="1"/>
  <c r="N170" i="2" s="1"/>
  <c r="O170" i="2" s="1"/>
  <c r="N171" i="2" s="1"/>
  <c r="O171" i="2" s="1"/>
  <c r="N172" i="2" s="1"/>
  <c r="O172" i="2" s="1"/>
  <c r="N173" i="2" s="1"/>
  <c r="O173" i="2" s="1"/>
  <c r="N174" i="2" s="1"/>
  <c r="O174" i="2" s="1"/>
  <c r="N175" i="2" s="1"/>
  <c r="O175" i="2" s="1"/>
  <c r="N176" i="2" s="1"/>
  <c r="O176" i="2" s="1"/>
  <c r="N177" i="2" s="1"/>
  <c r="O177" i="2" s="1"/>
  <c r="N178" i="2" s="1"/>
  <c r="O178" i="2" s="1"/>
  <c r="N179" i="2" s="1"/>
  <c r="O179" i="2" s="1"/>
  <c r="N180" i="2" s="1"/>
  <c r="O180" i="2" s="1"/>
  <c r="N181" i="2" s="1"/>
  <c r="O181" i="2" s="1"/>
  <c r="N182" i="2" s="1"/>
  <c r="O182" i="2" s="1"/>
  <c r="N183" i="2" s="1"/>
  <c r="O183" i="2" s="1"/>
  <c r="N184" i="2" s="1"/>
  <c r="O184" i="2" s="1"/>
  <c r="N185" i="2" s="1"/>
  <c r="O185" i="2" s="1"/>
  <c r="N186" i="2" s="1"/>
  <c r="O186" i="2" s="1"/>
  <c r="N187" i="2" s="1"/>
  <c r="O187" i="2" s="1"/>
  <c r="N188" i="2" s="1"/>
  <c r="O188" i="2" s="1"/>
  <c r="N189" i="2" s="1"/>
  <c r="O189" i="2" s="1"/>
  <c r="N190" i="2" s="1"/>
  <c r="O190" i="2" s="1"/>
  <c r="N191" i="2" s="1"/>
  <c r="O191" i="2" s="1"/>
  <c r="N192" i="2" s="1"/>
  <c r="O192" i="2" s="1"/>
  <c r="N193" i="2" s="1"/>
  <c r="O193" i="2" s="1"/>
  <c r="N194" i="2" s="1"/>
  <c r="O194" i="2" s="1"/>
  <c r="N195" i="2" s="1"/>
  <c r="O195" i="2" s="1"/>
  <c r="N196" i="2" s="1"/>
  <c r="O196" i="2" s="1"/>
  <c r="N197" i="2" s="1"/>
  <c r="O197" i="2" s="1"/>
  <c r="N198" i="2" s="1"/>
  <c r="O198" i="2" s="1"/>
  <c r="N199" i="2" s="1"/>
  <c r="O199" i="2" s="1"/>
  <c r="N200" i="2" s="1"/>
  <c r="O200" i="2" s="1"/>
  <c r="N201" i="2" s="1"/>
  <c r="O201" i="2" s="1"/>
  <c r="N202" i="2" s="1"/>
  <c r="O202" i="2" s="1"/>
  <c r="N203" i="2" s="1"/>
  <c r="O203" i="2" s="1"/>
  <c r="N204" i="2" s="1"/>
  <c r="O204" i="2" s="1"/>
  <c r="N205" i="2" s="1"/>
  <c r="O205" i="2" s="1"/>
  <c r="N206" i="2" s="1"/>
  <c r="O206" i="2" s="1"/>
  <c r="N207" i="2" s="1"/>
  <c r="O207" i="2" s="1"/>
  <c r="N208" i="2" s="1"/>
  <c r="O208" i="2" s="1"/>
  <c r="N209" i="2" s="1"/>
  <c r="O209" i="2" s="1"/>
  <c r="N210" i="2" s="1"/>
  <c r="O210" i="2" s="1"/>
  <c r="N211" i="2" s="1"/>
  <c r="O211" i="2" s="1"/>
  <c r="N212" i="2" s="1"/>
  <c r="O212" i="2" s="1"/>
  <c r="N213" i="2" s="1"/>
  <c r="O213" i="2" s="1"/>
  <c r="N214" i="2" s="1"/>
  <c r="O214" i="2" s="1"/>
  <c r="N215" i="2" s="1"/>
  <c r="O215"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<sst xmlns="http://schemas.openxmlformats.org/spreadsheetml/2006/main" count="4380" uniqueCount="1322">
  <si>
    <t>Anzahl Tänze</t>
  </si>
  <si>
    <t>Anzahl Paare</t>
  </si>
  <si>
    <t>1. Runde</t>
  </si>
  <si>
    <t>2. Runde</t>
  </si>
  <si>
    <t>Siegerehrung</t>
  </si>
  <si>
    <t>Turniere</t>
  </si>
  <si>
    <t>Paare / Gruppe</t>
  </si>
  <si>
    <t>Anzahl Gruppen</t>
  </si>
  <si>
    <t>Beginn</t>
  </si>
  <si>
    <t>Ende</t>
  </si>
  <si>
    <t>Dauer</t>
  </si>
  <si>
    <t>Offene Wertung  / Paar</t>
  </si>
  <si>
    <t>Pause 5</t>
  </si>
  <si>
    <t>Länge Tanz</t>
  </si>
  <si>
    <t>Titel</t>
  </si>
  <si>
    <t>gemeldet</t>
  </si>
  <si>
    <t>geplant</t>
  </si>
  <si>
    <t>gestartet</t>
  </si>
  <si>
    <t>Startzeit</t>
  </si>
  <si>
    <t>+ Aufsteiger / Sieger</t>
  </si>
  <si>
    <t>Pause 10</t>
  </si>
  <si>
    <t>Pause 15</t>
  </si>
  <si>
    <t>Pause 20</t>
  </si>
  <si>
    <t>Pause 25</t>
  </si>
  <si>
    <t>Pause 30</t>
  </si>
  <si>
    <t>Offene Wertung</t>
  </si>
  <si>
    <t>Finale</t>
  </si>
  <si>
    <t>x</t>
  </si>
  <si>
    <t/>
  </si>
  <si>
    <t>Pause zwischen den Runden</t>
  </si>
  <si>
    <t>Zeitdauer (mm / ss) - Eingabe: hh:mm:ss</t>
  </si>
  <si>
    <t>Klasse</t>
  </si>
  <si>
    <t>Runde</t>
  </si>
  <si>
    <t>Bemerkungen</t>
  </si>
  <si>
    <t>Dauer des Tanzes, reicht für Rundenwechsel inkl. Vorstellung zum ersten Tanz</t>
  </si>
  <si>
    <t>geplante Zeit für Siegerehrung mit sechs Paaren</t>
  </si>
  <si>
    <t>wird bei offener Wertung im Finale zur "Länge Tanz" pro Paar addiert</t>
  </si>
  <si>
    <t>Startzeit (manuell)</t>
  </si>
  <si>
    <t>Pause entfällt</t>
  </si>
  <si>
    <t>+ Sieger / Aufsteiger</t>
  </si>
  <si>
    <t>Meldung</t>
  </si>
  <si>
    <t>Mas II D St</t>
  </si>
  <si>
    <t>Master IV D St</t>
  </si>
  <si>
    <t>Master IV C St</t>
  </si>
  <si>
    <t>Mas II C St</t>
  </si>
  <si>
    <t>Master IV B St</t>
  </si>
  <si>
    <t>Mas II B St</t>
  </si>
  <si>
    <t>Mas II A St</t>
  </si>
  <si>
    <t>Master IV S St</t>
  </si>
  <si>
    <t>Mas II S St</t>
  </si>
  <si>
    <t>Master IV A St</t>
  </si>
  <si>
    <t>Jun II Kombi - St</t>
  </si>
  <si>
    <t>Jun II Kombi - Lat</t>
  </si>
  <si>
    <t>Jug Kombi - St</t>
  </si>
  <si>
    <t>Jug Kombi - Lat</t>
  </si>
  <si>
    <t>Hgr Kombi - St</t>
  </si>
  <si>
    <t>Hgr Kombi - Lat</t>
  </si>
  <si>
    <t>Umziehpause</t>
  </si>
  <si>
    <t>Jug Kombi</t>
  </si>
  <si>
    <t>Jun II Kombi</t>
  </si>
  <si>
    <t>Hgr Kombi</t>
  </si>
  <si>
    <t>Pause, die automatisch bei der folgenden Runde addiert wird</t>
  </si>
  <si>
    <t>Hgr S Lat</t>
  </si>
  <si>
    <t>Zur Veröffentlichung:</t>
  </si>
  <si>
    <r>
      <t xml:space="preserve">Startzeit
</t>
    </r>
    <r>
      <rPr>
        <b/>
        <sz val="8"/>
        <color theme="1"/>
        <rFont val="Calibri"/>
        <family val="2"/>
        <scheme val="minor"/>
      </rPr>
      <t>(zur Veröffentlichung)</t>
    </r>
  </si>
  <si>
    <t>Erläuterungen zum Zeitplan für 1-Flächen-Turniere</t>
  </si>
  <si>
    <t>Dies ist eine Hilfestellung zum Planen von Turnieren. Die vorgegebenen Zeiten im Tabellenblatt "Parameter" wurden bei mehreren Turnieren getestet.</t>
  </si>
  <si>
    <t>Selbstverständlich gibt es Turnierleiter und Protokolle, die diese Zeiten unterschreiten. Ebenso gilt das für das Überschreiten der Zeiten. Welche Vorgaben Sie in den Parametern einstellen, hängt von der Durchführung Ihrer Turniere ab.</t>
  </si>
  <si>
    <t>3. Runde</t>
  </si>
  <si>
    <t>4. Runde</t>
  </si>
  <si>
    <t>Für das Einfügen von Pausen, Auftritten, Grußworten u.a. verwenden Sie bitte in der Spalte "Runde im Tabellenblatt "Zeitplan" folgende Begriffe:</t>
  </si>
  <si>
    <t>Addiert eine Pause von 5 min</t>
  </si>
  <si>
    <t>Addiert eine Pause von 10 min</t>
  </si>
  <si>
    <t>Addiert eine Pause von 15 min</t>
  </si>
  <si>
    <t>Addiert eine Pause von 20 min</t>
  </si>
  <si>
    <t>Addiert eine Pause von 25 min</t>
  </si>
  <si>
    <t>Addiert eine Pause von 30 min</t>
  </si>
  <si>
    <t>Parameter:</t>
  </si>
  <si>
    <t>Zeitplan</t>
  </si>
  <si>
    <t>wird in diese Spalte x (kleiner Buchstabe "x") eingetragen, fällt die automatisch hinzugerechnete Pause zwischen den Runden weg.</t>
  </si>
  <si>
    <t>wird in diese Spalte x (kleiner Buchstabe "x") eingetragen, wird die in den Parametern hinterlegte Zeit pro teilnehmendes Paar im Finale addiert.</t>
  </si>
  <si>
    <t>die Anzahl Paare eintragen, die tatsächlich an den Start gehen.</t>
  </si>
  <si>
    <t>Anzahl Paare pro Gruppe eingegeben.</t>
  </si>
  <si>
    <t>diese Daten werden vom Tabellenblatt errechnet</t>
  </si>
  <si>
    <t>Balleröffnung</t>
  </si>
  <si>
    <t>Schautanz Kinder</t>
  </si>
  <si>
    <t>Begrüßung</t>
  </si>
  <si>
    <t>Publikumstanz</t>
  </si>
  <si>
    <t>Schautanz</t>
  </si>
  <si>
    <t>Schau</t>
  </si>
  <si>
    <t>Ehrung Mitglieder</t>
  </si>
  <si>
    <t>Verabschiedung / Dank</t>
  </si>
  <si>
    <t>Ballende</t>
  </si>
  <si>
    <t>Startzeit
(zur Veröffentlichung)</t>
  </si>
  <si>
    <t>Hauptgruppe D Latein</t>
  </si>
  <si>
    <t>Hauptgruppe C Latein</t>
  </si>
  <si>
    <t>Hauptgruppe B Latein</t>
  </si>
  <si>
    <t>Disziplin</t>
  </si>
  <si>
    <t>Tänze</t>
  </si>
  <si>
    <t>Hgr / Hgr II A Lat</t>
  </si>
  <si>
    <t>A</t>
  </si>
  <si>
    <t>Lat</t>
  </si>
  <si>
    <t>Hgr / Hgr II A Std</t>
  </si>
  <si>
    <t>Std</t>
  </si>
  <si>
    <t>Hgr / Hgr II B Lat</t>
  </si>
  <si>
    <t>B</t>
  </si>
  <si>
    <t>Hgr / Hgr II B Std</t>
  </si>
  <si>
    <t>Hgr / Hgr II C Lat</t>
  </si>
  <si>
    <t>C</t>
  </si>
  <si>
    <t>Hgr / Hgr II C Std</t>
  </si>
  <si>
    <t>Hgr / Hgr II D Lat</t>
  </si>
  <si>
    <t>D</t>
  </si>
  <si>
    <t>Hgr / Hgr II D Std</t>
  </si>
  <si>
    <t>Hgr / Hgr II S Lat</t>
  </si>
  <si>
    <t>S</t>
  </si>
  <si>
    <t>Hgr / Hgr II S Std</t>
  </si>
  <si>
    <t>Hgr A / S Lat</t>
  </si>
  <si>
    <t>Hgr A / S Std</t>
  </si>
  <si>
    <t>Hgr A Lat</t>
  </si>
  <si>
    <t>Hgr A Std</t>
  </si>
  <si>
    <t>Hgr B / A Lat</t>
  </si>
  <si>
    <t>Hgr B / A Std</t>
  </si>
  <si>
    <t>Hgr B Lat</t>
  </si>
  <si>
    <t>Hgr B Std</t>
  </si>
  <si>
    <t>Hgr C Lat</t>
  </si>
  <si>
    <t>Hgr C Std</t>
  </si>
  <si>
    <t>Hgr D Lat</t>
  </si>
  <si>
    <t>Hgr D Std</t>
  </si>
  <si>
    <t>Hgr II A / S Lat</t>
  </si>
  <si>
    <t>Hgr II A / S Std</t>
  </si>
  <si>
    <t>Hgr II A Lat</t>
  </si>
  <si>
    <t>Hgr II A Std</t>
  </si>
  <si>
    <t>Hgr II B / A Lat</t>
  </si>
  <si>
    <t>Hgr II B / A Std</t>
  </si>
  <si>
    <t>Hgr II B Lat</t>
  </si>
  <si>
    <t>Hgr II B Std</t>
  </si>
  <si>
    <t>Hgr II C Lat</t>
  </si>
  <si>
    <t>Hgr II C Std</t>
  </si>
  <si>
    <t>Hgr II D Lat</t>
  </si>
  <si>
    <t>Hgr II D Std</t>
  </si>
  <si>
    <t>Hgr II S Lat</t>
  </si>
  <si>
    <t>Hgr II S Std</t>
  </si>
  <si>
    <t>Hgr S Std</t>
  </si>
  <si>
    <t>Jug A Lat</t>
  </si>
  <si>
    <t>Jug A Std</t>
  </si>
  <si>
    <t>Jug B / A Lat</t>
  </si>
  <si>
    <t>Jug B / A Std</t>
  </si>
  <si>
    <t>Jug B Lat</t>
  </si>
  <si>
    <t>Jug B Std</t>
  </si>
  <si>
    <t>Jug C Lat</t>
  </si>
  <si>
    <t>Jug C Std</t>
  </si>
  <si>
    <t>Jug D Lat</t>
  </si>
  <si>
    <t>Jug D Std</t>
  </si>
  <si>
    <t>Jun I / Jun II B Lat</t>
  </si>
  <si>
    <t>Jun I / Jun II B Std</t>
  </si>
  <si>
    <t>Jun I / Jun II C Lat</t>
  </si>
  <si>
    <t>Jun I / Jun II C Std</t>
  </si>
  <si>
    <t>Jun I / Jun II D Lat</t>
  </si>
  <si>
    <t>Jun I / Jun II D Std</t>
  </si>
  <si>
    <t>Jun I B Lat</t>
  </si>
  <si>
    <t>Jun I B Std</t>
  </si>
  <si>
    <t>Jun I C Lat</t>
  </si>
  <si>
    <t>Jun I C Std</t>
  </si>
  <si>
    <t>Jun I D Lat</t>
  </si>
  <si>
    <t>Jun I D Std</t>
  </si>
  <si>
    <t>Jun II / Jug B Lat</t>
  </si>
  <si>
    <t>Jun II / Jug B Std</t>
  </si>
  <si>
    <t>Jun II / Jug C Lat</t>
  </si>
  <si>
    <t>Jun II / Jug C Std</t>
  </si>
  <si>
    <t>Jun II / Jug D Lat</t>
  </si>
  <si>
    <t>Jun II / Jug D Std</t>
  </si>
  <si>
    <t>Jun II B Lat</t>
  </si>
  <si>
    <t>Jun II B Std</t>
  </si>
  <si>
    <t>Jun II C Lat</t>
  </si>
  <si>
    <t>Jun II C Std</t>
  </si>
  <si>
    <t>Jun II D Lat</t>
  </si>
  <si>
    <t>Jun II D Std</t>
  </si>
  <si>
    <t>Kin / Jun I C Lat</t>
  </si>
  <si>
    <t>Kin / Jun I C Std</t>
  </si>
  <si>
    <t>Kin / Jun I D Lat</t>
  </si>
  <si>
    <t>Kin / Jun I D Std</t>
  </si>
  <si>
    <t>Kin C Lat</t>
  </si>
  <si>
    <t>Kin C Std</t>
  </si>
  <si>
    <t>Kin D Lat</t>
  </si>
  <si>
    <t>Kin D Std</t>
  </si>
  <si>
    <t>Mas I / II A Lat</t>
  </si>
  <si>
    <t>Mas I / II A Std</t>
  </si>
  <si>
    <t>Mas I / II B Lat</t>
  </si>
  <si>
    <t>Mas I / II B Std</t>
  </si>
  <si>
    <t>Mas I / II C Lat</t>
  </si>
  <si>
    <t>Mas I / II C Std</t>
  </si>
  <si>
    <t>Mas I / II D Lat</t>
  </si>
  <si>
    <t>Mas I / II D Std</t>
  </si>
  <si>
    <t>Mas I / II S Lat</t>
  </si>
  <si>
    <t>Mas I / II S Std</t>
  </si>
  <si>
    <t>Mas I A / S Lat</t>
  </si>
  <si>
    <t>Mas I A / S Std</t>
  </si>
  <si>
    <t>Mas I A Lat</t>
  </si>
  <si>
    <t>Mas I A Std</t>
  </si>
  <si>
    <t>Mas I B / A Lat</t>
  </si>
  <si>
    <t>Mas I B / A Std</t>
  </si>
  <si>
    <t>Mas I B Lat</t>
  </si>
  <si>
    <t>Mas I B Std</t>
  </si>
  <si>
    <t>Mas I C Lat</t>
  </si>
  <si>
    <t>Mas I C Std</t>
  </si>
  <si>
    <t>Mas I D Lat</t>
  </si>
  <si>
    <t>Mas I D Std</t>
  </si>
  <si>
    <t>Mas I S Lat</t>
  </si>
  <si>
    <t>Mas I S Std</t>
  </si>
  <si>
    <t>Mas II / III A Lat</t>
  </si>
  <si>
    <t>Mas II / III A Std</t>
  </si>
  <si>
    <t>Mas II / III B Lat</t>
  </si>
  <si>
    <t>Mas II / III B Std</t>
  </si>
  <si>
    <t>Mas II / III C Lat</t>
  </si>
  <si>
    <t>Mas II / III C Std</t>
  </si>
  <si>
    <t>Mas II / III D Lat</t>
  </si>
  <si>
    <t>Mas II / III D Std</t>
  </si>
  <si>
    <t>Mas II / III S Lat</t>
  </si>
  <si>
    <t>Mas II / III S Std</t>
  </si>
  <si>
    <t>Mas II A / S Lat</t>
  </si>
  <si>
    <t>Mas II A / S Std</t>
  </si>
  <si>
    <t>Mas II A Lat</t>
  </si>
  <si>
    <t>Mas II A Std</t>
  </si>
  <si>
    <t>Mas II B / A Lat</t>
  </si>
  <si>
    <t>Mas II B / A Std</t>
  </si>
  <si>
    <t>Mas II B Lat</t>
  </si>
  <si>
    <t>Mas II B Std</t>
  </si>
  <si>
    <t>Mas II C Lat</t>
  </si>
  <si>
    <t>Mas II C Std</t>
  </si>
  <si>
    <t>Mas II D Lat</t>
  </si>
  <si>
    <t>Mas II D Std</t>
  </si>
  <si>
    <t>Mas II S Lat</t>
  </si>
  <si>
    <t>Mas II S Std</t>
  </si>
  <si>
    <t>Mas III / IV A Std</t>
  </si>
  <si>
    <t>Mas III / IV B Std</t>
  </si>
  <si>
    <t>Mas III / IV C Std</t>
  </si>
  <si>
    <t>Mas III / IV D Std</t>
  </si>
  <si>
    <t>Mas III / IV S Std</t>
  </si>
  <si>
    <t>Mas III A / S Lat</t>
  </si>
  <si>
    <t>Mas III A / S Std</t>
  </si>
  <si>
    <t>Mas III A Lat</t>
  </si>
  <si>
    <t>Mas III A Std</t>
  </si>
  <si>
    <t>Mas III B / A Lat</t>
  </si>
  <si>
    <t>Mas III B / A Std</t>
  </si>
  <si>
    <t>Mas III B Lat</t>
  </si>
  <si>
    <t>Mas III B Std</t>
  </si>
  <si>
    <t>Mas III C Lat</t>
  </si>
  <si>
    <t>Mas III C Std</t>
  </si>
  <si>
    <t>Mas III D Lat</t>
  </si>
  <si>
    <t>Mas III D Std</t>
  </si>
  <si>
    <t>Mas III S Lat</t>
  </si>
  <si>
    <t>Mas III S Std</t>
  </si>
  <si>
    <t>Mas IV / V S Std</t>
  </si>
  <si>
    <t>Mas IV A / S Std</t>
  </si>
  <si>
    <t>Mas IV A Std</t>
  </si>
  <si>
    <t>Mas IV B / A Std</t>
  </si>
  <si>
    <t>Mas IV B Std</t>
  </si>
  <si>
    <t>Mas IV C Std</t>
  </si>
  <si>
    <t>Mas IV D Std</t>
  </si>
  <si>
    <t>Mas IV S Std</t>
  </si>
  <si>
    <t>Mas V S Std</t>
  </si>
  <si>
    <t>Sen I / II A Lat</t>
  </si>
  <si>
    <t>Sen I / II A Std</t>
  </si>
  <si>
    <t>Sen I / II B Lat</t>
  </si>
  <si>
    <t>Sen I / II B Std</t>
  </si>
  <si>
    <t>Sen I / II C Lat</t>
  </si>
  <si>
    <t>Sen I / II C Std</t>
  </si>
  <si>
    <t>Sen I / II D Lat</t>
  </si>
  <si>
    <t>Sen I / II D Std</t>
  </si>
  <si>
    <t>Sen I / II S Lat</t>
  </si>
  <si>
    <t>Sen I / II S Std</t>
  </si>
  <si>
    <t>Sen I A / S Lat</t>
  </si>
  <si>
    <t>Sen I A / S Std</t>
  </si>
  <si>
    <t>Sen I A Lat</t>
  </si>
  <si>
    <t>Sen I A Std</t>
  </si>
  <si>
    <t>Sen I B / A Lat</t>
  </si>
  <si>
    <t>Sen I B / A Std</t>
  </si>
  <si>
    <t>Sen I B Lat</t>
  </si>
  <si>
    <t>Sen I B Std</t>
  </si>
  <si>
    <t>Sen I C Lat</t>
  </si>
  <si>
    <t>Sen I C Std</t>
  </si>
  <si>
    <t>Sen I D Lat</t>
  </si>
  <si>
    <t>Sen I D Std</t>
  </si>
  <si>
    <t>Sen I S Lat</t>
  </si>
  <si>
    <t>Sen I S Std</t>
  </si>
  <si>
    <t>Sen II / III A Lat</t>
  </si>
  <si>
    <t>Sen II / III A Std</t>
  </si>
  <si>
    <t>Sen II / III B Lat</t>
  </si>
  <si>
    <t>Sen II / III B Std</t>
  </si>
  <si>
    <t>Sen II / III C Lat</t>
  </si>
  <si>
    <t>Sen II / III C Std</t>
  </si>
  <si>
    <t>Sen II / III D Lat</t>
  </si>
  <si>
    <t>Sen II / III D Std</t>
  </si>
  <si>
    <t>Sen II / III S Lat</t>
  </si>
  <si>
    <t>Sen II / III S Std</t>
  </si>
  <si>
    <t>Sen II A / S Lat</t>
  </si>
  <si>
    <t>Sen II A / S Std</t>
  </si>
  <si>
    <t>Sen II A Lat</t>
  </si>
  <si>
    <t>Sen II A Std</t>
  </si>
  <si>
    <t>Sen II B / A Lat</t>
  </si>
  <si>
    <t>Sen II B / A Std</t>
  </si>
  <si>
    <t>Sen II B Lat</t>
  </si>
  <si>
    <t>Sen II B Std</t>
  </si>
  <si>
    <t>Sen II C Lat</t>
  </si>
  <si>
    <t>Sen II C Std</t>
  </si>
  <si>
    <t>Sen II D Lat</t>
  </si>
  <si>
    <t>Sen II D Std</t>
  </si>
  <si>
    <t>Sen II S Lat</t>
  </si>
  <si>
    <t>Sen II S Std</t>
  </si>
  <si>
    <t>Sen III / IV A Std</t>
  </si>
  <si>
    <t>Sen III / IV B Std</t>
  </si>
  <si>
    <t>Sen III / IV C Std</t>
  </si>
  <si>
    <t>Sen III / IV D Std</t>
  </si>
  <si>
    <t>Sen III / IV S Std</t>
  </si>
  <si>
    <t>Sen III A / S Lat</t>
  </si>
  <si>
    <t>Sen III A / S Std</t>
  </si>
  <si>
    <t>Sen III A Lat</t>
  </si>
  <si>
    <t>Sen III A Std</t>
  </si>
  <si>
    <t>Sen III B / A Lat</t>
  </si>
  <si>
    <t>Sen III B / A Std</t>
  </si>
  <si>
    <t>Sen III B Lat</t>
  </si>
  <si>
    <t>Sen III B Std</t>
  </si>
  <si>
    <t>Sen III C Lat</t>
  </si>
  <si>
    <t>Sen III C Std</t>
  </si>
  <si>
    <t>Sen III D Lat</t>
  </si>
  <si>
    <t>Sen III D Std</t>
  </si>
  <si>
    <t>Sen III S Lat</t>
  </si>
  <si>
    <t>Sen III S Std</t>
  </si>
  <si>
    <t>Sen IV / V S Std</t>
  </si>
  <si>
    <t>Sen IV A / S Std</t>
  </si>
  <si>
    <t>Sen IV A Std</t>
  </si>
  <si>
    <t>Sen IV B / A Std</t>
  </si>
  <si>
    <t>Sen IV B Std</t>
  </si>
  <si>
    <t>Sen IV C Std</t>
  </si>
  <si>
    <t>Sen IV D Std</t>
  </si>
  <si>
    <t>Sen IV S Std</t>
  </si>
  <si>
    <t>Sen V S Std</t>
  </si>
  <si>
    <t>Solos Mas I E Samba</t>
  </si>
  <si>
    <t>Solo-E</t>
  </si>
  <si>
    <t>Solos Mas I E Cha Cha</t>
  </si>
  <si>
    <t>Solos Mas I E Rumba</t>
  </si>
  <si>
    <t>Solos Mas I E Paso Doble</t>
  </si>
  <si>
    <t>Solos Mas I E Jive</t>
  </si>
  <si>
    <t>Solos Mas I E Langs. Walzer</t>
  </si>
  <si>
    <t>Solos Mas I E Tango</t>
  </si>
  <si>
    <t>Solos Mas I E Wiener Walzer</t>
  </si>
  <si>
    <t>Solos Mas I E Slowfox</t>
  </si>
  <si>
    <t>Solos Mas I E Quickstep</t>
  </si>
  <si>
    <t>Solos Mas II E Samba</t>
  </si>
  <si>
    <t>Solos Mas II E Cha Cha</t>
  </si>
  <si>
    <t>Solos Mas II E Rumba</t>
  </si>
  <si>
    <t>Solos Mas II E Paso Doble</t>
  </si>
  <si>
    <t>Solos Mas II E Jive</t>
  </si>
  <si>
    <t>Solos Mas II E Langs. Walzer</t>
  </si>
  <si>
    <t>Solos Mas II E Tango</t>
  </si>
  <si>
    <t>Solos Mas II E Wiener Walzer</t>
  </si>
  <si>
    <t>Solos Mas II E Slowfox</t>
  </si>
  <si>
    <t>Solos Mas II E Quickstep</t>
  </si>
  <si>
    <t>Solos Mas III E Samba</t>
  </si>
  <si>
    <t>Solos Mas III E Cha Cha</t>
  </si>
  <si>
    <t>Solos Mas III E Rumba</t>
  </si>
  <si>
    <t>Solos Mas III E Paso Doble</t>
  </si>
  <si>
    <t>Solos Mas III E Jive</t>
  </si>
  <si>
    <t>Solos Mas III E Langs. Walzer</t>
  </si>
  <si>
    <t>Solos Mas III E Tango</t>
  </si>
  <si>
    <t>Solos Mas III E Wiener Walzer</t>
  </si>
  <si>
    <t>Solos Mas III E Slowfox</t>
  </si>
  <si>
    <t>Solos Mas III E Quickstep</t>
  </si>
  <si>
    <t>Solos Mas IV E Langs. Walzer</t>
  </si>
  <si>
    <t>Solos Mas IV E Tango</t>
  </si>
  <si>
    <t>Solos Mas IV E Wiener Walzer</t>
  </si>
  <si>
    <t>Solos Mas IV E Slowfox</t>
  </si>
  <si>
    <t>Solos Mas IV E Quickstep</t>
  </si>
  <si>
    <t>Solos Mas V E Langs. Walzer</t>
  </si>
  <si>
    <t>Solos Mas V E Tango</t>
  </si>
  <si>
    <t>Solos Mas V E Wiener Walzer</t>
  </si>
  <si>
    <t>Solos Mas V E Slowfox</t>
  </si>
  <si>
    <t>Solos Mas V E Quickstep</t>
  </si>
  <si>
    <t>Solos Hgr E Samba</t>
  </si>
  <si>
    <t>Solos Hgr E Cha Cha</t>
  </si>
  <si>
    <t>Solos Hgr E Rumba</t>
  </si>
  <si>
    <t>Solos Hgr E Paso Doble</t>
  </si>
  <si>
    <t>Solos Hgr E Jive</t>
  </si>
  <si>
    <t>Solos Hgr E Langs. Walzer</t>
  </si>
  <si>
    <t>Solos Hgr E Tango</t>
  </si>
  <si>
    <t>Solos Hgr E Wiener Walzer</t>
  </si>
  <si>
    <t>Solos Hgr E Slowfox</t>
  </si>
  <si>
    <t>Solos Hgr E Quickstep</t>
  </si>
  <si>
    <t>Solos Hgr II E Samba</t>
  </si>
  <si>
    <t>Solos Hgr II E Cha Cha</t>
  </si>
  <si>
    <t>Solos Hgr II E Rumba</t>
  </si>
  <si>
    <t>Solos Hgr II E Paso Doble</t>
  </si>
  <si>
    <t>Solos Hgr II E Jive</t>
  </si>
  <si>
    <t>Solos Hgr II E Langs. Walzer</t>
  </si>
  <si>
    <t>Solos Hgr II E Tango</t>
  </si>
  <si>
    <t>Solos Hgr II E Wiener Walzer</t>
  </si>
  <si>
    <t>Solos Hgr II E Slowfox</t>
  </si>
  <si>
    <t>Solos Hgr II E Quickstep</t>
  </si>
  <si>
    <t>Solos Kin I/II E Samba</t>
  </si>
  <si>
    <t>Solos Kin I/II E Cha Cha</t>
  </si>
  <si>
    <t>Solos Kin I/II E Rumba</t>
  </si>
  <si>
    <t>Solos Kin I/II E Paso Doble</t>
  </si>
  <si>
    <t>Solos Kin I/II E Jive</t>
  </si>
  <si>
    <t>Solos Kin I/II E Langs. Walzer</t>
  </si>
  <si>
    <t>Solos Kin I/II E Tango</t>
  </si>
  <si>
    <t>Solos Kin I/II E Wiener Walzer</t>
  </si>
  <si>
    <t>Solos Kin I/II E Slowfox</t>
  </si>
  <si>
    <t>Solos Kin I/II E Quickstep</t>
  </si>
  <si>
    <t>Solos Jun I/II E Samba</t>
  </si>
  <si>
    <t>Solos Jun I/II E Cha Cha</t>
  </si>
  <si>
    <t>Solos Jun I/II E Rumba</t>
  </si>
  <si>
    <t>Solos Jun I/II E Paso Doble</t>
  </si>
  <si>
    <t>Solos Jun I/II E Jive</t>
  </si>
  <si>
    <t>Solos Jun I/II E Langs. Walzer</t>
  </si>
  <si>
    <t>Solos Jun I/II E Tango</t>
  </si>
  <si>
    <t>Solos Jun I/II E Wiener Walzer</t>
  </si>
  <si>
    <t>Solos Jun I/II E Slowfox</t>
  </si>
  <si>
    <t>Solos Jun I/II E Quickstep</t>
  </si>
  <si>
    <t>Solos Jug E Samba</t>
  </si>
  <si>
    <t>Solos Jug E Cha Cha</t>
  </si>
  <si>
    <t>Solos Jug E Rumba</t>
  </si>
  <si>
    <t>Solos Jug E Paso Doble</t>
  </si>
  <si>
    <t>Solos Jug E Jive</t>
  </si>
  <si>
    <t>Solos Jug E Langs. Walzer</t>
  </si>
  <si>
    <t>Solos Jug E Tango</t>
  </si>
  <si>
    <t>Solos Jug E Wiener Walzer</t>
  </si>
  <si>
    <t>Solos Jug E Slowfox</t>
  </si>
  <si>
    <t>Solos Jug E Quickstep</t>
  </si>
  <si>
    <t>Solos U8 E Samba</t>
  </si>
  <si>
    <t>Solos U8 E Cha Cha</t>
  </si>
  <si>
    <t>Solos U8 E Rumba</t>
  </si>
  <si>
    <t>Solos U8 E Paso Doble</t>
  </si>
  <si>
    <t>Solos U8 E Jive</t>
  </si>
  <si>
    <t>Solos U8 E Langs. Walzer</t>
  </si>
  <si>
    <t>Solos U8 E Tango</t>
  </si>
  <si>
    <t>Solos U8 E Wiener Walzer</t>
  </si>
  <si>
    <t>Solos U8 E Slowfox</t>
  </si>
  <si>
    <t>Solos U8 E Quickstep</t>
  </si>
  <si>
    <t>Solos Sen I E Samba</t>
  </si>
  <si>
    <t>Solos Sen I E Cha Cha</t>
  </si>
  <si>
    <t>Solos Sen I E Rumba</t>
  </si>
  <si>
    <t>Solos Sen I E Paso Doble</t>
  </si>
  <si>
    <t>Solos Sen I E Jive</t>
  </si>
  <si>
    <t>Solos Sen I E Langs. Walzer</t>
  </si>
  <si>
    <t>Solos Sen I E Tango</t>
  </si>
  <si>
    <t>Solos Sen I E Wiener Walzer</t>
  </si>
  <si>
    <t>Solos Sen I E Slowfox</t>
  </si>
  <si>
    <t>Solos Sen I E Quickstep</t>
  </si>
  <si>
    <t>Solos Sen II E Samba</t>
  </si>
  <si>
    <t>Solos Sen II E Cha Cha</t>
  </si>
  <si>
    <t>Solos Sen II E Rumba</t>
  </si>
  <si>
    <t>Solos Sen II E Paso Doble</t>
  </si>
  <si>
    <t>Solos Sen II E Jive</t>
  </si>
  <si>
    <t>Solos Sen II E Langs. Walzer</t>
  </si>
  <si>
    <t>Solos Sen II E Tango</t>
  </si>
  <si>
    <t>Solos Sen II E Wiener Walzer</t>
  </si>
  <si>
    <t>Solos Sen II E Slowfox</t>
  </si>
  <si>
    <t>Solos Sen II E Quickstep</t>
  </si>
  <si>
    <t>Solos Sen III E Samba</t>
  </si>
  <si>
    <t>Solos Sen III E Cha Cha</t>
  </si>
  <si>
    <t>Solos Sen III E Rumba</t>
  </si>
  <si>
    <t>Solos Sen III E Paso Doble</t>
  </si>
  <si>
    <t>Solos Sen III E Jive</t>
  </si>
  <si>
    <t>Solos Sen III E Langs. Walzer</t>
  </si>
  <si>
    <t>Solos Sen III E Tango</t>
  </si>
  <si>
    <t>Solos Sen III E Wiener Walzer</t>
  </si>
  <si>
    <t>Solos Sen III E Slowfox</t>
  </si>
  <si>
    <t>Solos Sen III E Quickstep</t>
  </si>
  <si>
    <t>Solos Sen IV E Langs. Walzer</t>
  </si>
  <si>
    <t>Solos Sen IV E Tango</t>
  </si>
  <si>
    <t>Solos Sen IV E Wiener Walzer</t>
  </si>
  <si>
    <t>Solos Sen IV E Slowfox</t>
  </si>
  <si>
    <t>Solos Sen IV E Quickstep</t>
  </si>
  <si>
    <t>Solos Sen V E Langs. Walzer</t>
  </si>
  <si>
    <t>Solos Sen V E Tango</t>
  </si>
  <si>
    <t>Solos Sen V E Wiener Walzer</t>
  </si>
  <si>
    <t>Solos Sen V E Slowfox</t>
  </si>
  <si>
    <t>Solos Sen V E Quickstep</t>
  </si>
  <si>
    <t>Solos Hgr / Hgr II A Lat</t>
  </si>
  <si>
    <t>Solo-A</t>
  </si>
  <si>
    <t>Solos Hgr / Hgr II A Std</t>
  </si>
  <si>
    <t>Solos Hgr / Hgr II B Lat</t>
  </si>
  <si>
    <t>Solo-B</t>
  </si>
  <si>
    <t>Solos Hgr / Hgr II B Std</t>
  </si>
  <si>
    <t>Solos Hgr / Hgr II C Lat</t>
  </si>
  <si>
    <t>Solo-C</t>
  </si>
  <si>
    <t>Solos Hgr / Hgr II C Std</t>
  </si>
  <si>
    <t>Solos Hgr / Hgr II D Lat</t>
  </si>
  <si>
    <t>Solo-D</t>
  </si>
  <si>
    <t>Solos Hgr / Hgr II D Std</t>
  </si>
  <si>
    <t>Solos Hgr / Hgr II S Lat</t>
  </si>
  <si>
    <t>Solo-S</t>
  </si>
  <si>
    <t>Solos Hgr / Hgr II S Std</t>
  </si>
  <si>
    <t>Solos Hgr A / S Lat</t>
  </si>
  <si>
    <t>Solos Hgr A / S Std</t>
  </si>
  <si>
    <t>Solos Hgr A Lat</t>
  </si>
  <si>
    <t>Solos Hgr A Std</t>
  </si>
  <si>
    <t>Solos Hgr B / A Lat</t>
  </si>
  <si>
    <t>Solos Hgr B / A Std</t>
  </si>
  <si>
    <t>Solos Hgr B Lat</t>
  </si>
  <si>
    <t>Solos Hgr B Std</t>
  </si>
  <si>
    <t>Solos Hgr C Lat</t>
  </si>
  <si>
    <t>Solos Hgr C Std</t>
  </si>
  <si>
    <t>Solos Hgr D Lat</t>
  </si>
  <si>
    <t>Solos Hgr D Std</t>
  </si>
  <si>
    <t>Solos Hgr II A / S Lat</t>
  </si>
  <si>
    <t>Solos Hgr II A / S Std</t>
  </si>
  <si>
    <t>Solos Hgr II A Lat</t>
  </si>
  <si>
    <t>Solos Hgr II A Std</t>
  </si>
  <si>
    <t>Solos Hgr II B / A Lat</t>
  </si>
  <si>
    <t>Solos Hgr II B / A Std</t>
  </si>
  <si>
    <t>Solos Hgr II B Lat</t>
  </si>
  <si>
    <t>Solos Hgr II B Std</t>
  </si>
  <si>
    <t>Solos Hgr II C Lat</t>
  </si>
  <si>
    <t>Solos Hgr II C Std</t>
  </si>
  <si>
    <t>Solos Hgr II D Lat</t>
  </si>
  <si>
    <t>Solos Hgr II D Std</t>
  </si>
  <si>
    <t>Solos Hgr II S Lat</t>
  </si>
  <si>
    <t>Solos Hgr II S Std</t>
  </si>
  <si>
    <t>Solos Hgr S Lat</t>
  </si>
  <si>
    <t>Solos Hgr S Std</t>
  </si>
  <si>
    <t>Solos Jug A Lat</t>
  </si>
  <si>
    <t>Solos Jug A Std</t>
  </si>
  <si>
    <t>Solos Jug B / A Lat</t>
  </si>
  <si>
    <t>Solos Jug B / A Std</t>
  </si>
  <si>
    <t>Solos Jug B Lat</t>
  </si>
  <si>
    <t>Solos Jug B Std</t>
  </si>
  <si>
    <t>Solos Jug C Lat</t>
  </si>
  <si>
    <t>Solos Jug C Std</t>
  </si>
  <si>
    <t>Solos Jug D Lat</t>
  </si>
  <si>
    <t>Solos Jug D Std</t>
  </si>
  <si>
    <t>Solos Jun I / Jun II B Lat</t>
  </si>
  <si>
    <t>Solos Jun I / Jun II B Std</t>
  </si>
  <si>
    <t>Solos Jun I / Jun II C Lat</t>
  </si>
  <si>
    <t>Solos Jun I / Jun II C Std</t>
  </si>
  <si>
    <t>Solos Jun I / Jun II D Lat</t>
  </si>
  <si>
    <t>Solos Jun I / Jun II D Std</t>
  </si>
  <si>
    <t>Solos Jun I B Lat</t>
  </si>
  <si>
    <t>Solos Jun I B Std</t>
  </si>
  <si>
    <t>Solos Jun I C Lat</t>
  </si>
  <si>
    <t>Solos Jun I C Std</t>
  </si>
  <si>
    <t>Solos Jun I D Lat</t>
  </si>
  <si>
    <t>Solos Jun I D Std</t>
  </si>
  <si>
    <t>Solos Jun II / Jug B Lat</t>
  </si>
  <si>
    <t>Solos Jun II / Jug B Std</t>
  </si>
  <si>
    <t>Solos Jun II / Jug C Lat</t>
  </si>
  <si>
    <t>Solos Jun II / Jug C Std</t>
  </si>
  <si>
    <t>Solos Jun II / Jug D Lat</t>
  </si>
  <si>
    <t>Solos Jun II / Jug D Std</t>
  </si>
  <si>
    <t>Solos Jun II B Lat</t>
  </si>
  <si>
    <t>Solos Jun II B Std</t>
  </si>
  <si>
    <t>Solos Jun II C Lat</t>
  </si>
  <si>
    <t>Solos Jun II C Std</t>
  </si>
  <si>
    <t>Solos Jun II D Lat</t>
  </si>
  <si>
    <t>Solos Jun II D Std</t>
  </si>
  <si>
    <t>Solos Kin / Jun I C Lat</t>
  </si>
  <si>
    <t>Solos Kin / Jun I C Std</t>
  </si>
  <si>
    <t>Solos Kin / Jun I D Lat</t>
  </si>
  <si>
    <t>Solos Kin / Jun I D Std</t>
  </si>
  <si>
    <t>Solos Kin C Lat</t>
  </si>
  <si>
    <t>Solos Kin C Std</t>
  </si>
  <si>
    <t>Solos Kin D Lat</t>
  </si>
  <si>
    <t>Solos Kin D Std</t>
  </si>
  <si>
    <t>Solos Mas I / II A Lat</t>
  </si>
  <si>
    <t>Solos Mas I / II A Std</t>
  </si>
  <si>
    <t>Solos Mas I / II B Lat</t>
  </si>
  <si>
    <t>Solos Mas I / II B Std</t>
  </si>
  <si>
    <t>Solos Mas I / II C Lat</t>
  </si>
  <si>
    <t>Solos Mas I / II C Std</t>
  </si>
  <si>
    <t>Solos Mas I / II D Lat</t>
  </si>
  <si>
    <t>Solos Mas I / II D Std</t>
  </si>
  <si>
    <t>Solos Mas I / II S Lat</t>
  </si>
  <si>
    <t>Solos Mas I / II S Std</t>
  </si>
  <si>
    <t>Solos Mas I A / S Lat</t>
  </si>
  <si>
    <t>Solos Mas I A / S Std</t>
  </si>
  <si>
    <t>Solos Mas I A Lat</t>
  </si>
  <si>
    <t>Solos Mas I A Std</t>
  </si>
  <si>
    <t>Solos Mas I B / A Lat</t>
  </si>
  <si>
    <t>Solos Mas I B / A Std</t>
  </si>
  <si>
    <t>Solos Mas I B Lat</t>
  </si>
  <si>
    <t>Solos Mas I B Std</t>
  </si>
  <si>
    <t>Solos Mas I C Lat</t>
  </si>
  <si>
    <t>Solos Mas I C Std</t>
  </si>
  <si>
    <t>Solos Mas I D Lat</t>
  </si>
  <si>
    <t>Solos Mas I D Std</t>
  </si>
  <si>
    <t>Solos Mas I S Lat</t>
  </si>
  <si>
    <t>Solos Mas I S Std</t>
  </si>
  <si>
    <t>Solos Mas II / III A Lat</t>
  </si>
  <si>
    <t>Solos Mas II / III A Std</t>
  </si>
  <si>
    <t>Solos Mas II / III B Lat</t>
  </si>
  <si>
    <t>Solos Mas II / III B Std</t>
  </si>
  <si>
    <t>Solos Mas II / III C Lat</t>
  </si>
  <si>
    <t>Solos Mas II / III C Std</t>
  </si>
  <si>
    <t>Solos Mas II / III D Lat</t>
  </si>
  <si>
    <t>Solos Mas II / III D Std</t>
  </si>
  <si>
    <t>Solos Mas II / III S Lat</t>
  </si>
  <si>
    <t>Solos Mas II / III S Std</t>
  </si>
  <si>
    <t>Solos Mas II A / S Lat</t>
  </si>
  <si>
    <t>Solos Mas II A / S Std</t>
  </si>
  <si>
    <t>Solos Mas II A Lat</t>
  </si>
  <si>
    <t>Solos Mas II A Std</t>
  </si>
  <si>
    <t>Solos Mas II B / A Lat</t>
  </si>
  <si>
    <t>Solos Mas II B / A Std</t>
  </si>
  <si>
    <t>Solos Mas II B Lat</t>
  </si>
  <si>
    <t>Solos Mas II B Std</t>
  </si>
  <si>
    <t>Solos Mas II C Lat</t>
  </si>
  <si>
    <t>Solos Mas II C Std</t>
  </si>
  <si>
    <t>Solos Mas II D Lat</t>
  </si>
  <si>
    <t>Solos Mas II D Std</t>
  </si>
  <si>
    <t>Solos Mas II S Lat</t>
  </si>
  <si>
    <t>Solos Mas II S Std</t>
  </si>
  <si>
    <t>Solos Mas III / IV A Std</t>
  </si>
  <si>
    <t>Solos Mas III / IV B Std</t>
  </si>
  <si>
    <t>Solos Mas III / IV C Std</t>
  </si>
  <si>
    <t>Solos Mas III / IV D Std</t>
  </si>
  <si>
    <t>Solos Mas III / IV S Std</t>
  </si>
  <si>
    <t>Solos Mas III A / S Lat</t>
  </si>
  <si>
    <t>Solos Mas III A / S Std</t>
  </si>
  <si>
    <t>Solos Mas III A Lat</t>
  </si>
  <si>
    <t>Solos Mas III A Std</t>
  </si>
  <si>
    <t>Solos Mas III B / A Lat</t>
  </si>
  <si>
    <t>Solos Mas III B / A Std</t>
  </si>
  <si>
    <t>Solos Mas III B Lat</t>
  </si>
  <si>
    <t>Solos Mas III B Std</t>
  </si>
  <si>
    <t>Solos Mas III C Lat</t>
  </si>
  <si>
    <t>Solos Mas III C Std</t>
  </si>
  <si>
    <t>Solos Mas III D Lat</t>
  </si>
  <si>
    <t>Solos Mas III D Std</t>
  </si>
  <si>
    <t>Solos Mas III S Lat</t>
  </si>
  <si>
    <t>Solos Mas III S Std</t>
  </si>
  <si>
    <t>Solos Mas IV / V S Std</t>
  </si>
  <si>
    <t>Solos Mas IV A / S Std</t>
  </si>
  <si>
    <t>Solos Mas IV A Std</t>
  </si>
  <si>
    <t>Solos Mas IV B / A Std</t>
  </si>
  <si>
    <t>Solos Mas IV B Std</t>
  </si>
  <si>
    <t>Solos Mas IV C Std</t>
  </si>
  <si>
    <t>Solos Mas IV D Std</t>
  </si>
  <si>
    <t>Solos Mas IV S Std</t>
  </si>
  <si>
    <t>Solos Mas V S Std</t>
  </si>
  <si>
    <t>Solos Sen I / II A Lat</t>
  </si>
  <si>
    <t>Solos Sen I / II A Std</t>
  </si>
  <si>
    <t>Solos Sen I / II B Lat</t>
  </si>
  <si>
    <t>Solos Sen I / II B Std</t>
  </si>
  <si>
    <t>Solos Sen I / II C Lat</t>
  </si>
  <si>
    <t>Solos Sen I / II C Std</t>
  </si>
  <si>
    <t>Solos Sen I / II D Lat</t>
  </si>
  <si>
    <t>Solos Sen I / II D Std</t>
  </si>
  <si>
    <t>Solos Sen I / II S Lat</t>
  </si>
  <si>
    <t>Solos Sen I / II S Std</t>
  </si>
  <si>
    <t>Solos Sen I A / S Lat</t>
  </si>
  <si>
    <t>Solos Sen I A / S Std</t>
  </si>
  <si>
    <t>Solos Sen I A Lat</t>
  </si>
  <si>
    <t>Solos Sen I A Std</t>
  </si>
  <si>
    <t>Solos Sen I B / A Lat</t>
  </si>
  <si>
    <t>Solos Sen I B / A Std</t>
  </si>
  <si>
    <t>Solos Sen I B Lat</t>
  </si>
  <si>
    <t>Solos Sen I B Std</t>
  </si>
  <si>
    <t>Solos Sen I C Lat</t>
  </si>
  <si>
    <t>Solos Sen I C Std</t>
  </si>
  <si>
    <t>Solos Sen I D Lat</t>
  </si>
  <si>
    <t>Solos Sen I D Std</t>
  </si>
  <si>
    <t>Solos Sen I S Lat</t>
  </si>
  <si>
    <t>Solos Sen I S Std</t>
  </si>
  <si>
    <t>Solos Sen II / III A Lat</t>
  </si>
  <si>
    <t>Solos Sen II / III A Std</t>
  </si>
  <si>
    <t>Solos Sen II / III B Lat</t>
  </si>
  <si>
    <t>Solos Sen II / III B Std</t>
  </si>
  <si>
    <t>Solos Sen II / III C Lat</t>
  </si>
  <si>
    <t>Solos Sen II / III C Std</t>
  </si>
  <si>
    <t>Solos Sen II / III D Lat</t>
  </si>
  <si>
    <t>Solos Sen II / III D Std</t>
  </si>
  <si>
    <t>Solos Sen II / III S Lat</t>
  </si>
  <si>
    <t>Solos Sen II / III S Std</t>
  </si>
  <si>
    <t>Solos Sen II A / S Lat</t>
  </si>
  <si>
    <t>Solos Sen II A / S Std</t>
  </si>
  <si>
    <t>Solos Sen II A Lat</t>
  </si>
  <si>
    <t>Solos Sen II A Std</t>
  </si>
  <si>
    <t>Solos Sen II B / A Lat</t>
  </si>
  <si>
    <t>Solos Sen II B / A Std</t>
  </si>
  <si>
    <t>Solos Sen II B Lat</t>
  </si>
  <si>
    <t>Solos Sen II B Std</t>
  </si>
  <si>
    <t>Solos Sen II C Lat</t>
  </si>
  <si>
    <t>Solos Sen II C Std</t>
  </si>
  <si>
    <t>Solos Sen II D Lat</t>
  </si>
  <si>
    <t>Solos Sen II D Std</t>
  </si>
  <si>
    <t>Solos Sen II S Lat</t>
  </si>
  <si>
    <t>Solos Sen II S Std</t>
  </si>
  <si>
    <t>Solos Sen III / IV A Std</t>
  </si>
  <si>
    <t>Solos Sen III / IV B Std</t>
  </si>
  <si>
    <t>Solos Sen III / IV C Std</t>
  </si>
  <si>
    <t>Solos Sen III / IV D Std</t>
  </si>
  <si>
    <t>Solos Sen III / IV S Std</t>
  </si>
  <si>
    <t>Solos Sen III A / S Lat</t>
  </si>
  <si>
    <t>Solos Sen III A / S Std</t>
  </si>
  <si>
    <t>Solos Sen III A Lat</t>
  </si>
  <si>
    <t>Solos Sen III A Std</t>
  </si>
  <si>
    <t>Solos Sen III B / A Lat</t>
  </si>
  <si>
    <t>Solos Sen III B / A Std</t>
  </si>
  <si>
    <t>Solos Sen III B Lat</t>
  </si>
  <si>
    <t>Solos Sen III B Std</t>
  </si>
  <si>
    <t>Solos Sen III C Lat</t>
  </si>
  <si>
    <t>Solos Sen III C Std</t>
  </si>
  <si>
    <t>Solos Sen III D Lat</t>
  </si>
  <si>
    <t>Solos Sen III D Std</t>
  </si>
  <si>
    <t>Solos Sen III S Lat</t>
  </si>
  <si>
    <t>Solos Sen III S Std</t>
  </si>
  <si>
    <t>Solos Sen IV / V S Std</t>
  </si>
  <si>
    <t>Solos Sen IV A / S Std</t>
  </si>
  <si>
    <t>Solos Sen IV A Std</t>
  </si>
  <si>
    <t>Solos Sen IV B / A Std</t>
  </si>
  <si>
    <t>Solos Sen IV B Std</t>
  </si>
  <si>
    <t>Solos Sen IV C Std</t>
  </si>
  <si>
    <t>Solos Sen IV D Std</t>
  </si>
  <si>
    <t>Solos Sen IV S Std</t>
  </si>
  <si>
    <t>Solos Sen V S Std</t>
  </si>
  <si>
    <t>Solos Kin E Samba</t>
  </si>
  <si>
    <t>Solos Kin E Cha Cha</t>
  </si>
  <si>
    <t>Solos Kin E Rumba</t>
  </si>
  <si>
    <t>Solos Kin E Paso Doble</t>
  </si>
  <si>
    <t>Solos Kin E Jive</t>
  </si>
  <si>
    <t>Solos Kin E Langs. Walzer</t>
  </si>
  <si>
    <t>Solos Kin E Tango</t>
  </si>
  <si>
    <t>Solos Kin E Wiener Walzer</t>
  </si>
  <si>
    <t>Solos Kin E Slowfox</t>
  </si>
  <si>
    <t>Solos Kin E Quickstep</t>
  </si>
  <si>
    <t>Solos Jun E Samba</t>
  </si>
  <si>
    <t>Solos Jun E Cha Cha</t>
  </si>
  <si>
    <t>Solos Jun E Rumba</t>
  </si>
  <si>
    <t>Solos Jun E Paso Doble</t>
  </si>
  <si>
    <t>Solos Jun E Jive</t>
  </si>
  <si>
    <t>Solos Jun E Langs. Walzer</t>
  </si>
  <si>
    <t>Solos Jun E Tango</t>
  </si>
  <si>
    <t>Solos Jun E Wiener Walzer</t>
  </si>
  <si>
    <t>Solos Jun E Slowfox</t>
  </si>
  <si>
    <t>Solos Jun E Quickstep</t>
  </si>
  <si>
    <t>Solos Jug B/A Std</t>
  </si>
  <si>
    <t>Solos Jug B/A Lat</t>
  </si>
  <si>
    <t>Solos Hgr BAS Std</t>
  </si>
  <si>
    <t>Solos Hgr II BAS Std</t>
  </si>
  <si>
    <t>Solos Mas I BAS Std</t>
  </si>
  <si>
    <t>Solos Mas II BAS Std</t>
  </si>
  <si>
    <t>Solos Mas III BAS Std</t>
  </si>
  <si>
    <t>Solos Mas IV BAS Std</t>
  </si>
  <si>
    <t>Solos Hgr BAS Lat</t>
  </si>
  <si>
    <t>Solos Hgr II BAS Lat</t>
  </si>
  <si>
    <t>Solos Mas I BAS Lat</t>
  </si>
  <si>
    <t>Solos Mas II BAS Lat</t>
  </si>
  <si>
    <t>Solos Mas III BAS Lat</t>
  </si>
  <si>
    <t>Pause</t>
  </si>
  <si>
    <t>Show</t>
  </si>
  <si>
    <t>Ehrung</t>
  </si>
  <si>
    <t>Zeitplan Runde</t>
  </si>
  <si>
    <t>Zeitplan Klasse</t>
  </si>
  <si>
    <t>Synchro Duo U8 E Samba</t>
  </si>
  <si>
    <t>Synchro Duo U8 E Cha Cha</t>
  </si>
  <si>
    <t>Synchro Duo U8 E Rumba</t>
  </si>
  <si>
    <t>Synchro Duo U8 E Paso Doble</t>
  </si>
  <si>
    <t>Synchro Duo U8 E Jive</t>
  </si>
  <si>
    <t>Synchro Duo U8 E Langs. Walzer</t>
  </si>
  <si>
    <t>Synchro Duo U8 E Tango</t>
  </si>
  <si>
    <t>Synchro Duo U8 E Wiener Walzer</t>
  </si>
  <si>
    <t>Synchro Duo U8 E Slowfox</t>
  </si>
  <si>
    <t>Synchro Duo U8 E Quickstep</t>
  </si>
  <si>
    <t>Synchro Duo Kin E Samba</t>
  </si>
  <si>
    <t>Synchro Duo Kin E Cha Cha</t>
  </si>
  <si>
    <t>Synchro Duo Kin E Rumba</t>
  </si>
  <si>
    <t>Synchro Duo Kin E Paso Doble</t>
  </si>
  <si>
    <t>Synchro Duo Kin E Jive</t>
  </si>
  <si>
    <t>Synchro Duo Kin E Langs. Walzer</t>
  </si>
  <si>
    <t>Synchro Duo Kin E Tango</t>
  </si>
  <si>
    <t>Synchro Duo Kin E Wiener Walzer</t>
  </si>
  <si>
    <t>Synchro Duo Kin E Slowfox</t>
  </si>
  <si>
    <t>Synchro Duo Kin E Quickstep</t>
  </si>
  <si>
    <t>Synchro Duo Kin I/II E Samba</t>
  </si>
  <si>
    <t>Synchro Duo Kin I/II E Cha Cha</t>
  </si>
  <si>
    <t>Synchro Duo Kin I/II E Rumba</t>
  </si>
  <si>
    <t>Synchro Duo Kin I/II E Paso Doble</t>
  </si>
  <si>
    <t>Synchro Duo Kin I/II E Jive</t>
  </si>
  <si>
    <t>Synchro Duo Kin I/II E Langs. Walzer</t>
  </si>
  <si>
    <t>Synchro Duo Kin I/II E Tango</t>
  </si>
  <si>
    <t>Synchro Duo Kin I/II E Wiener Walzer</t>
  </si>
  <si>
    <t>Synchro Duo Kin I/II E Slowfox</t>
  </si>
  <si>
    <t>Synchro Duo Kin I/II E Quickstep</t>
  </si>
  <si>
    <t>Synchro Duo Kin D Lat</t>
  </si>
  <si>
    <t>Synchro Duo Kin D Std</t>
  </si>
  <si>
    <t>Synchro Duo Kin C Lat</t>
  </si>
  <si>
    <t>Synchro Duo Kin C Std</t>
  </si>
  <si>
    <t>Synchro Duo Jun E Samba</t>
  </si>
  <si>
    <t>Synchro Duo Jun E Cha Cha</t>
  </si>
  <si>
    <t>Synchro Duo Jun E Rumba</t>
  </si>
  <si>
    <t>Synchro Duo Jun E Paso Doble</t>
  </si>
  <si>
    <t>Synchro Duo Jun E Jive</t>
  </si>
  <si>
    <t>Synchro Duo Jun E Langs. Walzer</t>
  </si>
  <si>
    <t>Synchro Duo Jun E Tango</t>
  </si>
  <si>
    <t>Synchro Duo Jun E Wiener Walzer</t>
  </si>
  <si>
    <t>Synchro Duo Jun E Slowfox</t>
  </si>
  <si>
    <t>Synchro Duo Jun E Quickstep</t>
  </si>
  <si>
    <t>Synchro Duo Jun I/II E Samba</t>
  </si>
  <si>
    <t>Synchro Duo Jun I/II E Cha Cha</t>
  </si>
  <si>
    <t>Synchro Duo Jun I/II E Rumba</t>
  </si>
  <si>
    <t>Synchro Duo Jun I/II E Paso Doble</t>
  </si>
  <si>
    <t>Synchro Duo Jun I/II E Jive</t>
  </si>
  <si>
    <t>Synchro Duo Jun I/II E Langs. Walzer</t>
  </si>
  <si>
    <t>Synchro Duo Jun I/II E Tango</t>
  </si>
  <si>
    <t>Synchro Duo Jun I/II E Wiener Walzer</t>
  </si>
  <si>
    <t>Synchro Duo Jun I/II E Slowfox</t>
  </si>
  <si>
    <t>Synchro Duo Jun I/II E Quickstep</t>
  </si>
  <si>
    <t>Synchro Duo Jun I D Lat</t>
  </si>
  <si>
    <t>Synchro Duo Jun I C Lat</t>
  </si>
  <si>
    <t>Synchro Duo Jun I B Lat</t>
  </si>
  <si>
    <t>Synchro Duo Jun I D Std</t>
  </si>
  <si>
    <t>Synchro Duo Jun I C Std</t>
  </si>
  <si>
    <t>Synchro Duo Jun I B Std</t>
  </si>
  <si>
    <t>Synchro Duo Jun II D Lat</t>
  </si>
  <si>
    <t>Synchro Duo Jun II C Lat</t>
  </si>
  <si>
    <t>Synchro Duo Jun II B Lat</t>
  </si>
  <si>
    <t>Synchro Duo Jun II D Std</t>
  </si>
  <si>
    <t>Synchro Duo Jun II C Std</t>
  </si>
  <si>
    <t>Synchro Duo Jun II B Std</t>
  </si>
  <si>
    <t>Synchro Duo Jun I/II D Lat</t>
  </si>
  <si>
    <t>Synchro Duo Jun I/II C Lat</t>
  </si>
  <si>
    <t>Synchro Duo Jun I/II B Lat</t>
  </si>
  <si>
    <t>Synchro Duo Jun I/II D Std</t>
  </si>
  <si>
    <t>Synchro Duo Jun I/II C Std</t>
  </si>
  <si>
    <t>Synchro Duo Jun I/II B Std</t>
  </si>
  <si>
    <t>Synchro Duo Jug E Samba</t>
  </si>
  <si>
    <t>Synchro Duo Jug E Cha Cha</t>
  </si>
  <si>
    <t>Synchro Duo Jug E Rumba</t>
  </si>
  <si>
    <t>Synchro Duo Jug E Paso Doble</t>
  </si>
  <si>
    <t>Synchro Duo Jug E Jive</t>
  </si>
  <si>
    <t>Synchro Duo Jug E Langs. Walzer</t>
  </si>
  <si>
    <t>Synchro Duo Jug E Tango</t>
  </si>
  <si>
    <t>Synchro Duo Jug E Wiener Walzer</t>
  </si>
  <si>
    <t>Synchro Duo Jug E Slowfox</t>
  </si>
  <si>
    <t>Synchro Duo Jug E Quickstep</t>
  </si>
  <si>
    <t>Synchro Duo Jug D Lat</t>
  </si>
  <si>
    <t>Synchro Duo Jug C Lat</t>
  </si>
  <si>
    <t>Synchro Duo Jug B/A Lat</t>
  </si>
  <si>
    <t>Synchro Duo Jug B Lat</t>
  </si>
  <si>
    <t>Synchro Duo Jug A Lat</t>
  </si>
  <si>
    <t>Synchro Duo Jug D Std</t>
  </si>
  <si>
    <t>Synchro Duo Jug C Std</t>
  </si>
  <si>
    <t>Synchro Duo Jug B/A Std</t>
  </si>
  <si>
    <t>Synchro Duo Jug B Std</t>
  </si>
  <si>
    <t>Synchro Duo Jug A Std</t>
  </si>
  <si>
    <t>Synchro Duo Hgr E Samba</t>
  </si>
  <si>
    <t>Synchro Duo Hgr E Cha Cha</t>
  </si>
  <si>
    <t>Synchro Duo Hgr E Rumba</t>
  </si>
  <si>
    <t>Synchro Duo Hgr E Paso Doble</t>
  </si>
  <si>
    <t>Synchro Duo Hgr E Jive</t>
  </si>
  <si>
    <t>Synchro Duo Hgr E Langs. Walzer</t>
  </si>
  <si>
    <t>Synchro Duo Hgr E Tango</t>
  </si>
  <si>
    <t>Synchro Duo Hgr E Wiener Walzer</t>
  </si>
  <si>
    <t>Synchro Duo Hgr E Slowfox</t>
  </si>
  <si>
    <t>Synchro Duo Hgr E Quickstep</t>
  </si>
  <si>
    <t>Synchro Duo Hgr D Lat</t>
  </si>
  <si>
    <t>Synchro Duo Hgr C Lat</t>
  </si>
  <si>
    <t>Synchro Duo Hgr BAS Lat</t>
  </si>
  <si>
    <t>Synchro Duo Hgr B Lat</t>
  </si>
  <si>
    <t>Synchro Duo Hgr A Lat</t>
  </si>
  <si>
    <t>Synchro Duo Hgr S Lat</t>
  </si>
  <si>
    <t>Synchro Duo Hgr D Std</t>
  </si>
  <si>
    <t>Synchro Duo Hgr C Std</t>
  </si>
  <si>
    <t>Synchro Duo Hgr BAS Std</t>
  </si>
  <si>
    <t>Synchro Duo Hgr B Std</t>
  </si>
  <si>
    <t>Synchro Duo Hgr A Std</t>
  </si>
  <si>
    <t>Synchro Duo Hgr S Std</t>
  </si>
  <si>
    <t>Synchro Duo Hgr II E Samba</t>
  </si>
  <si>
    <t>Synchro Duo Hgr II E Cha Cha</t>
  </si>
  <si>
    <t>Synchro Duo Hgr II E Rumba</t>
  </si>
  <si>
    <t>Synchro Duo Hgr II E Paso Doble</t>
  </si>
  <si>
    <t>Synchro Duo Hgr II E Jive</t>
  </si>
  <si>
    <t>Synchro Duo Hgr II E Langs. Walzer</t>
  </si>
  <si>
    <t>Synchro Duo Hgr II E Tango</t>
  </si>
  <si>
    <t>Synchro Duo Hgr II E Wiener Walzer</t>
  </si>
  <si>
    <t>Synchro Duo Hgr II E Slowfox</t>
  </si>
  <si>
    <t>Synchro Duo Hgr II E Quickstep</t>
  </si>
  <si>
    <t>Synchro Duo Hgr II D Lat</t>
  </si>
  <si>
    <t>Synchro Duo Hgr II C Lat</t>
  </si>
  <si>
    <t>Synchro Duo Hgr II BAS Lat</t>
  </si>
  <si>
    <t>Synchro Duo Hgr II B Lat</t>
  </si>
  <si>
    <t>Synchro Duo Hgr II A Lat</t>
  </si>
  <si>
    <t>Synchro Duo Hgr II S Lat</t>
  </si>
  <si>
    <t>Synchro Duo Hgr II D Std</t>
  </si>
  <si>
    <t>Synchro Duo Hgr II C Std</t>
  </si>
  <si>
    <t>Synchro Duo Hgr II BAS Std</t>
  </si>
  <si>
    <t>Synchro Duo Hgr II B Std</t>
  </si>
  <si>
    <t>Synchro Duo Hgr II A Std</t>
  </si>
  <si>
    <t>Synchro Duo Hgr II S Std</t>
  </si>
  <si>
    <t>Synchro Duo Mas I E Samba</t>
  </si>
  <si>
    <t>Synchro Duo Mas I E Cha Cha</t>
  </si>
  <si>
    <t>Synchro Duo Mas I E Rumba</t>
  </si>
  <si>
    <t>Synchro Duo Mas I E Paso Doble</t>
  </si>
  <si>
    <t>Synchro Duo Mas I E Jive</t>
  </si>
  <si>
    <t>Synchro Duo Mas I E Langs. Walzer</t>
  </si>
  <si>
    <t>Synchro Duo Mas I E Tango</t>
  </si>
  <si>
    <t>Synchro Duo Mas I E Wiener Walzer</t>
  </si>
  <si>
    <t>Synchro Duo Mas I E Slowfox</t>
  </si>
  <si>
    <t>Synchro Duo Mas I E Quickstep</t>
  </si>
  <si>
    <t>Synchro Duo Mas I D Lat</t>
  </si>
  <si>
    <t>Synchro Duo Mas I C Lat</t>
  </si>
  <si>
    <t>Synchro Duo Mas I BAS Lat</t>
  </si>
  <si>
    <t>Synchro Duo Mas I B Lat</t>
  </si>
  <si>
    <t>Synchro Duo Mas I A Lat</t>
  </si>
  <si>
    <t>Synchro Duo Mas I S Lat</t>
  </si>
  <si>
    <t>Synchro Duo Mas I D Std</t>
  </si>
  <si>
    <t>Synchro Duo Mas I C Std</t>
  </si>
  <si>
    <t>Synchro Duo Mas I BAS Std</t>
  </si>
  <si>
    <t>Synchro Duo Mas I B Std</t>
  </si>
  <si>
    <t>Synchro Duo Mas I A Std</t>
  </si>
  <si>
    <t>Synchro Duo Mas I S Std</t>
  </si>
  <si>
    <t>Synchro Duo Mas II E Samba</t>
  </si>
  <si>
    <t>Synchro Duo Mas II E Cha Cha</t>
  </si>
  <si>
    <t>Synchro Duo Mas II E Rumba</t>
  </si>
  <si>
    <t>Synchro Duo Mas II E Paso Doble</t>
  </si>
  <si>
    <t>Synchro Duo Mas II E Jive</t>
  </si>
  <si>
    <t>Synchro Duo Mas II E Langs. Walzer</t>
  </si>
  <si>
    <t>Synchro Duo Mas II E Tango</t>
  </si>
  <si>
    <t>Synchro Duo Mas II E Wiener Walzer</t>
  </si>
  <si>
    <t>Synchro Duo Mas II E Slowfox</t>
  </si>
  <si>
    <t>Synchro Duo Mas II E Quickstep</t>
  </si>
  <si>
    <t>Synchro Duo Mas II D Lat</t>
  </si>
  <si>
    <t>Synchro Duo Mas II C Lat</t>
  </si>
  <si>
    <t>Synchro Duo Mas II BAS Lat</t>
  </si>
  <si>
    <t>Synchro Duo Mas II B Lat</t>
  </si>
  <si>
    <t>Synchro Duo Mas II A Lat</t>
  </si>
  <si>
    <t>Synchro Duo Mas II S Lat</t>
  </si>
  <si>
    <t>Synchro Duo Mas II D Std</t>
  </si>
  <si>
    <t>Synchro Duo Mas II C Std</t>
  </si>
  <si>
    <t>Synchro Duo Mas II BAS Std</t>
  </si>
  <si>
    <t>Synchro Duo Mas II B Std</t>
  </si>
  <si>
    <t>Synchro Duo Mas II A Std</t>
  </si>
  <si>
    <t>Synchro Duo Mas II S Std</t>
  </si>
  <si>
    <t>Synchro Duo Mas III E Samba</t>
  </si>
  <si>
    <t>Synchro Duo Mas III E Cha Cha</t>
  </si>
  <si>
    <t>Synchro Duo Mas III E Rumba</t>
  </si>
  <si>
    <t>Synchro Duo Mas III E Paso Doble</t>
  </si>
  <si>
    <t>Synchro Duo Mas III E Jive</t>
  </si>
  <si>
    <t>Synchro Duo Mas III E Langs. Walzer</t>
  </si>
  <si>
    <t>Synchro Duo Mas III E Tango</t>
  </si>
  <si>
    <t>Synchro Duo Mas III E Wiener Walzer</t>
  </si>
  <si>
    <t>Synchro Duo Mas III E Slowfox</t>
  </si>
  <si>
    <t>Synchro Duo Mas III E Quickstep</t>
  </si>
  <si>
    <t>Synchro Duo Mas III D Lat</t>
  </si>
  <si>
    <t>Synchro Duo Mas III C Lat</t>
  </si>
  <si>
    <t>Synchro Duo Mas III BAS Lat</t>
  </si>
  <si>
    <t>Synchro Duo Mas III B Lat</t>
  </si>
  <si>
    <t>Synchro Duo Mas III A Lat</t>
  </si>
  <si>
    <t>Synchro Duo Mas III S Lat</t>
  </si>
  <si>
    <t>Synchro Duo Mas III D Std</t>
  </si>
  <si>
    <t>Synchro Duo Mas III C Std</t>
  </si>
  <si>
    <t>Synchro Duo Mas III BAS Std</t>
  </si>
  <si>
    <t>Synchro Duo Mas III B Std</t>
  </si>
  <si>
    <t>Synchro Duo Mas III A Std</t>
  </si>
  <si>
    <t>Synchro Duo Mas III S Std</t>
  </si>
  <si>
    <t>Synchro Duo Mas IV E Langs. Walzer</t>
  </si>
  <si>
    <t>Synchro Duo Mas IV E Tango</t>
  </si>
  <si>
    <t>Synchro Duo Mas IV E Wiener Walzer</t>
  </si>
  <si>
    <t>Synchro Duo Mas IV E Slowfox</t>
  </si>
  <si>
    <t>Synchro Duo Mas IV E Quickstep</t>
  </si>
  <si>
    <t>Synchro Duo Mas IV D Std</t>
  </si>
  <si>
    <t>Synchro Duo Mas IV C Std</t>
  </si>
  <si>
    <t>Synchro Duo Mas IV BAS Std</t>
  </si>
  <si>
    <t>Synchro Duo Mas IV B Std</t>
  </si>
  <si>
    <t>Synchro Duo Mas IV A Std</t>
  </si>
  <si>
    <t>Synchro Duo Mas IV S Std</t>
  </si>
  <si>
    <t>Synchro Duo Mas V E Langs. Walzer</t>
  </si>
  <si>
    <t>Synchro Duo Mas V E Tango</t>
  </si>
  <si>
    <t>Synchro Duo Mas V E Wiener Walzer</t>
  </si>
  <si>
    <t>Synchro Duo Mas V E Slowfox</t>
  </si>
  <si>
    <t>Synchro Duo Mas V E Quickstep</t>
  </si>
  <si>
    <t>Synchro Duo Mas V S Std</t>
  </si>
  <si>
    <t>Kin D Kombi - Lat</t>
  </si>
  <si>
    <t>Kin D Kombi - Std</t>
  </si>
  <si>
    <t>Jun I D Kombi - Std</t>
  </si>
  <si>
    <t>Kin C Kombi - Lat</t>
  </si>
  <si>
    <t>Kin C Kombi - Std</t>
  </si>
  <si>
    <t>Jun I D Kombi - Lat</t>
  </si>
  <si>
    <t>Jun I C Kombi - Lat</t>
  </si>
  <si>
    <t>Jun I C Kombi - Std</t>
  </si>
  <si>
    <t>Jun II B Kombi - Lat</t>
  </si>
  <si>
    <t>Jun II D Kombi - Lat</t>
  </si>
  <si>
    <t>Jun II D Kombi - Std</t>
  </si>
  <si>
    <t>Jun II C Kombi - Lat</t>
  </si>
  <si>
    <t>Jun II C Kombi - Std</t>
  </si>
  <si>
    <t>Jun II B Kombi - Std</t>
  </si>
  <si>
    <t>Jug D Kombi - Lat</t>
  </si>
  <si>
    <t>Jug D Kombi - Std</t>
  </si>
  <si>
    <t>Jug C Kombi - Std</t>
  </si>
  <si>
    <t>Jug C Kombi - Lat</t>
  </si>
  <si>
    <t>Jug A Kombi - Lat</t>
  </si>
  <si>
    <t>Jug A Kombi - Std</t>
  </si>
  <si>
    <t>Hgr D Kombi - Lat</t>
  </si>
  <si>
    <t>Hgr D Kombi - Std</t>
  </si>
  <si>
    <t>Hgr C Kombi - Lat</t>
  </si>
  <si>
    <t>Hgr C Kombi - Std</t>
  </si>
  <si>
    <t>Hgr S Kombi - Lat</t>
  </si>
  <si>
    <t>Hgr S Kombi - Std</t>
  </si>
  <si>
    <t>Mas I D Kombi - Lat</t>
  </si>
  <si>
    <t>Mas I D Kombi - Std</t>
  </si>
  <si>
    <t>Mas I C Kombi - Lat</t>
  </si>
  <si>
    <t>Mas I C Kombi - Std</t>
  </si>
  <si>
    <t>Mas I S Kombi - Lat</t>
  </si>
  <si>
    <t>Mas I S Kombi - Std</t>
  </si>
  <si>
    <t>Mas II D Kombi - Lat</t>
  </si>
  <si>
    <t>Mas II D Kombi - Std</t>
  </si>
  <si>
    <t>Mas II C Kombi - Lat</t>
  </si>
  <si>
    <t>Mas II C Kombi - Std</t>
  </si>
  <si>
    <t>Mas II S Kombi - Lat</t>
  </si>
  <si>
    <t>Mas II S Kombi - Std</t>
  </si>
  <si>
    <t>Mas III D Kombi - Lat</t>
  </si>
  <si>
    <t>Mas III D Kombi - Std</t>
  </si>
  <si>
    <t>Mas III C Kombi - Lat</t>
  </si>
  <si>
    <t>Mas III C Kombi - Std</t>
  </si>
  <si>
    <t>Mas III S Kombi - Lat</t>
  </si>
  <si>
    <t>Mas III S Kombi - Std</t>
  </si>
  <si>
    <t>Synchro Duo Kin D Kombi - Lat</t>
  </si>
  <si>
    <t>Synchro Duo Kin D Kombi - Std</t>
  </si>
  <si>
    <t>Synchro Duo Kin C Kombi - Lat</t>
  </si>
  <si>
    <t>Synchro Duo Kin C Kombi - Std</t>
  </si>
  <si>
    <t>Soloss U8 E Samba</t>
  </si>
  <si>
    <t>Soloss U8 E Cha Cha</t>
  </si>
  <si>
    <t>Soloss U8 E Rumba</t>
  </si>
  <si>
    <t>Soloss U8 E Paso Doble</t>
  </si>
  <si>
    <t>Soloss U8 E Jive</t>
  </si>
  <si>
    <t>Soloss U8 E Langs. Walzer</t>
  </si>
  <si>
    <t>Soloss U8 E Tango</t>
  </si>
  <si>
    <t>Soloss U8 E Wiener Walzer</t>
  </si>
  <si>
    <t>Soloss U8 E Slowfox</t>
  </si>
  <si>
    <t>Soloss U8 E Quickstep</t>
  </si>
  <si>
    <t>Soloss Kin E Samba</t>
  </si>
  <si>
    <t>Soloss Kin E Cha Cha</t>
  </si>
  <si>
    <t>Soloss Kin E Rumba</t>
  </si>
  <si>
    <t>Soloss Kin E Paso Doble</t>
  </si>
  <si>
    <t>Soloss Kin E Jive</t>
  </si>
  <si>
    <t>Soloss Kin E Langs. Walzer</t>
  </si>
  <si>
    <t>Soloss Kin E Tango</t>
  </si>
  <si>
    <t>Soloss Kin E Wiener Walzer</t>
  </si>
  <si>
    <t>Soloss Kin E Slowfox</t>
  </si>
  <si>
    <t>Soloss Kin E Quickstep</t>
  </si>
  <si>
    <t>Soloss Kin I/II E Samba</t>
  </si>
  <si>
    <t>Soloss Kin I/II E Cha Cha</t>
  </si>
  <si>
    <t>Soloss Kin I/II E Rumba</t>
  </si>
  <si>
    <t>Soloss Kin I/II E Paso Doble</t>
  </si>
  <si>
    <t>Soloss Kin I/II E Jive</t>
  </si>
  <si>
    <t>Soloss Kin I/II E Langs. Walzer</t>
  </si>
  <si>
    <t>Soloss Kin I/II E Tango</t>
  </si>
  <si>
    <t>Soloss Kin I/II E Wiener Walzer</t>
  </si>
  <si>
    <t>Soloss Kin I/II E Slowfox</t>
  </si>
  <si>
    <t>Soloss Kin I/II E Quickstep</t>
  </si>
  <si>
    <t>Soloss Kin D Lat</t>
  </si>
  <si>
    <t>Soloss Kin D Std</t>
  </si>
  <si>
    <t>Soloss Kin C Lat</t>
  </si>
  <si>
    <t>Soloss Kin C Std</t>
  </si>
  <si>
    <t>Soloss Kin D Kombi - Lat</t>
  </si>
  <si>
    <t>Soloss Kin D Kombi - Std</t>
  </si>
  <si>
    <t>Soloss Kin C Kombi - Lat</t>
  </si>
  <si>
    <t>Soloss Kin C Kombi - Std</t>
  </si>
  <si>
    <t>Soloss Jun E Samba</t>
  </si>
  <si>
    <t>Soloss Jun E Cha Cha</t>
  </si>
  <si>
    <t>Soloss Jun E Rumba</t>
  </si>
  <si>
    <t>Soloss Jun E Paso Doble</t>
  </si>
  <si>
    <t>Soloss Jun E Jive</t>
  </si>
  <si>
    <t>Soloss Jun E Langs. Walzer</t>
  </si>
  <si>
    <t>Soloss Jun E Tango</t>
  </si>
  <si>
    <t>Soloss Jun E Wiener Walzer</t>
  </si>
  <si>
    <t>Soloss Jun E Slowfox</t>
  </si>
  <si>
    <t>Soloss Jun E Quickstep</t>
  </si>
  <si>
    <t>Soloss Jun I/II E Samba</t>
  </si>
  <si>
    <t>Soloss Jun I/II E Cha Cha</t>
  </si>
  <si>
    <t>Soloss Jun I/II E Rumba</t>
  </si>
  <si>
    <t>Soloss Jun I/II E Paso Doble</t>
  </si>
  <si>
    <t>Soloss Jun I/II E Jive</t>
  </si>
  <si>
    <t>Soloss Jun I/II E Langs. Walzer</t>
  </si>
  <si>
    <t>Soloss Jun I/II E Tango</t>
  </si>
  <si>
    <t>Soloss Jun I/II E Wiener Walzer</t>
  </si>
  <si>
    <t>Soloss Jun I/II E Slowfox</t>
  </si>
  <si>
    <t>Soloss Jun I/II E Quickstep</t>
  </si>
  <si>
    <t>Soloss Jun I D Lat</t>
  </si>
  <si>
    <t>Soloss Jun I C Lat</t>
  </si>
  <si>
    <t>Soloss Jun I B Lat</t>
  </si>
  <si>
    <t>Soloss Jun I D Std</t>
  </si>
  <si>
    <t>Soloss Jun I C Std</t>
  </si>
  <si>
    <t>Soloss Jun I B Std</t>
  </si>
  <si>
    <t>Solos Jun I D Kombi - Lat</t>
  </si>
  <si>
    <t>Solos Jun I D Kombi - Std</t>
  </si>
  <si>
    <t>Solos Jun I C Kombi - Lat</t>
  </si>
  <si>
    <t>Solos Jun I C Kombi - Std</t>
  </si>
  <si>
    <t>Soloss Jun II D Lat</t>
  </si>
  <si>
    <t>Soloss Jun II C Lat</t>
  </si>
  <si>
    <t>Soloss Jun II B Lat</t>
  </si>
  <si>
    <t>Soloss Jun II D Std</t>
  </si>
  <si>
    <t>Soloss Jun II C Std</t>
  </si>
  <si>
    <t>Soloss Jun II B Std</t>
  </si>
  <si>
    <t>Solos Jun II D Kombi - Lat</t>
  </si>
  <si>
    <t>Solos Jun II D Kombi - Std</t>
  </si>
  <si>
    <t>Solos Jun II C Kombi - Lat</t>
  </si>
  <si>
    <t>Solos Jun II C Kombi - Std</t>
  </si>
  <si>
    <t>Soloss Jun I/II D Lat</t>
  </si>
  <si>
    <t>Soloss Jun I/II C Lat</t>
  </si>
  <si>
    <t>Soloss Jun I/II B Lat</t>
  </si>
  <si>
    <t>Soloss Jun I/II D Std</t>
  </si>
  <si>
    <t>Soloss Jun I/II C Std</t>
  </si>
  <si>
    <t>Soloss Jun I/II B Std</t>
  </si>
  <si>
    <t>Solos Jun I/II D Kombi - Lat</t>
  </si>
  <si>
    <t>Solos Jun I/II D Kombi - Std</t>
  </si>
  <si>
    <t>Solos Jun I/II C Kombi - Lat</t>
  </si>
  <si>
    <t>Solos Jun I/II C Kombi - Std</t>
  </si>
  <si>
    <t>Soloss Jug E Samba</t>
  </si>
  <si>
    <t>Soloss Jug E Cha Cha</t>
  </si>
  <si>
    <t>Soloss Jug E Rumba</t>
  </si>
  <si>
    <t>Soloss Jug E Paso Doble</t>
  </si>
  <si>
    <t>Soloss Jug E Jive</t>
  </si>
  <si>
    <t>Soloss Jug E Langs. Walzer</t>
  </si>
  <si>
    <t>Soloss Jug E Tango</t>
  </si>
  <si>
    <t>Soloss Jug E Wiener Walzer</t>
  </si>
  <si>
    <t>Soloss Jug E Slowfox</t>
  </si>
  <si>
    <t>Soloss Jug E Quickstep</t>
  </si>
  <si>
    <t>Soloss Jug D Lat</t>
  </si>
  <si>
    <t>Soloss Jug C Lat</t>
  </si>
  <si>
    <t>Soloss Jug B/A Lat</t>
  </si>
  <si>
    <t>Soloss Jug B Lat</t>
  </si>
  <si>
    <t>Soloss Jug A Lat</t>
  </si>
  <si>
    <t>Soloss Jug D Std</t>
  </si>
  <si>
    <t>Soloss Jug C Std</t>
  </si>
  <si>
    <t>Soloss Jug B/A Std</t>
  </si>
  <si>
    <t>Soloss Jug B Std</t>
  </si>
  <si>
    <t>Soloss Jug A Std</t>
  </si>
  <si>
    <t>Solos Jug D Kombi - Lat</t>
  </si>
  <si>
    <t>Solos Jug D Kombi - Std</t>
  </si>
  <si>
    <t>Solos Jug C Kombi - Lat</t>
  </si>
  <si>
    <t>Solos Jug C Kombi - Std</t>
  </si>
  <si>
    <t>Soloss Hgr E Samba</t>
  </si>
  <si>
    <t>Soloss Hgr E Cha Cha</t>
  </si>
  <si>
    <t>Soloss Hgr E Rumba</t>
  </si>
  <si>
    <t>Soloss Hgr E Paso Doble</t>
  </si>
  <si>
    <t>Soloss Hgr E Jive</t>
  </si>
  <si>
    <t>Soloss Hgr E Langs. Walzer</t>
  </si>
  <si>
    <t>Soloss Hgr E Tango</t>
  </si>
  <si>
    <t>Soloss Hgr E Wiener Walzer</t>
  </si>
  <si>
    <t>Soloss Hgr E Slowfox</t>
  </si>
  <si>
    <t>Soloss Hgr E Quickstep</t>
  </si>
  <si>
    <t>Soloss Hgr D Lat</t>
  </si>
  <si>
    <t>Soloss Hgr C Lat</t>
  </si>
  <si>
    <t>Soloss Hgr BAS Lat</t>
  </si>
  <si>
    <t>Soloss Hgr B Lat</t>
  </si>
  <si>
    <t>Soloss Hgr A Lat</t>
  </si>
  <si>
    <t>Soloss Hgr S Lat</t>
  </si>
  <si>
    <t>Soloss Hgr D Std</t>
  </si>
  <si>
    <t>Soloss Hgr C Std</t>
  </si>
  <si>
    <t>Soloss Hgr BAS Std</t>
  </si>
  <si>
    <t>Soloss Hgr B Std</t>
  </si>
  <si>
    <t>Soloss Hgr A Std</t>
  </si>
  <si>
    <t>Soloss Hgr S Std</t>
  </si>
  <si>
    <t>Solos Hgr D Kombi - Lat</t>
  </si>
  <si>
    <t>Solos Hgr D Kombi - Std</t>
  </si>
  <si>
    <t>Solos Hgr C Kombi - Lat</t>
  </si>
  <si>
    <t>Solos Hgr C Kombi - Std</t>
  </si>
  <si>
    <t>Soloss Hgr II E Samba</t>
  </si>
  <si>
    <t>Soloss Hgr II E Cha Cha</t>
  </si>
  <si>
    <t>Soloss Hgr II E Rumba</t>
  </si>
  <si>
    <t>Soloss Hgr II E Paso Doble</t>
  </si>
  <si>
    <t>Soloss Hgr II E Jive</t>
  </si>
  <si>
    <t>Soloss Hgr II E Langs. Walzer</t>
  </si>
  <si>
    <t>Soloss Hgr II E Tango</t>
  </si>
  <si>
    <t>Soloss Hgr II E Wiener Walzer</t>
  </si>
  <si>
    <t>Soloss Hgr II E Slowfox</t>
  </si>
  <si>
    <t>Soloss Hgr II E Quickstep</t>
  </si>
  <si>
    <t>Soloss Hgr II D Lat</t>
  </si>
  <si>
    <t>Soloss Hgr II C Lat</t>
  </si>
  <si>
    <t>Soloss Hgr II BAS Lat</t>
  </si>
  <si>
    <t>Soloss Hgr II B Lat</t>
  </si>
  <si>
    <t>Soloss Hgr II A Lat</t>
  </si>
  <si>
    <t>Soloss Hgr II S Lat</t>
  </si>
  <si>
    <t>Soloss Hgr II D Std</t>
  </si>
  <si>
    <t>Soloss Hgr II C Std</t>
  </si>
  <si>
    <t>Soloss Hgr II BAS Std</t>
  </si>
  <si>
    <t>Soloss Hgr II B Std</t>
  </si>
  <si>
    <t>Soloss Hgr II A Std</t>
  </si>
  <si>
    <t>Soloss Hgr II S Std</t>
  </si>
  <si>
    <t>Solos Hgr II D Kombi - Lat</t>
  </si>
  <si>
    <t>Solos Hgr II D Kombi - Std</t>
  </si>
  <si>
    <t>Solos Hgr II C Kombi - Lat</t>
  </si>
  <si>
    <t>Solos Hgr II C Kombi - Std</t>
  </si>
  <si>
    <t>Soloss Mas I E Samba</t>
  </si>
  <si>
    <t>Soloss Mas I E Cha Cha</t>
  </si>
  <si>
    <t>Soloss Mas I E Rumba</t>
  </si>
  <si>
    <t>Soloss Mas I E Paso Doble</t>
  </si>
  <si>
    <t>Soloss Mas I E Jive</t>
  </si>
  <si>
    <t>Soloss Mas I E Langs. Walzer</t>
  </si>
  <si>
    <t>Soloss Mas I E Tango</t>
  </si>
  <si>
    <t>Soloss Mas I E Wiener Walzer</t>
  </si>
  <si>
    <t>Soloss Mas I E Slowfox</t>
  </si>
  <si>
    <t>Soloss Mas I E Quickstep</t>
  </si>
  <si>
    <t>Soloss Mas I D Lat</t>
  </si>
  <si>
    <t>Soloss Mas I C Lat</t>
  </si>
  <si>
    <t>Soloss Mas I BAS Lat</t>
  </si>
  <si>
    <t>Soloss Mas I B Lat</t>
  </si>
  <si>
    <t>Soloss Mas I A Lat</t>
  </si>
  <si>
    <t>Soloss Mas I S Lat</t>
  </si>
  <si>
    <t>Soloss Mas I D Std</t>
  </si>
  <si>
    <t>Soloss Mas I C Std</t>
  </si>
  <si>
    <t>Soloss Mas I BAS Std</t>
  </si>
  <si>
    <t>Soloss Mas I B Std</t>
  </si>
  <si>
    <t>Soloss Mas I A Std</t>
  </si>
  <si>
    <t>Soloss Mas I S Std</t>
  </si>
  <si>
    <t>Solos Mas I D Kombi - Lat</t>
  </si>
  <si>
    <t>Solos Mas I D Kombi - Std</t>
  </si>
  <si>
    <t>Solos Mas I C Kombi - Lat</t>
  </si>
  <si>
    <t>Solos Mas I C Kombi - Std</t>
  </si>
  <si>
    <t>Soloss Mas II E Samba</t>
  </si>
  <si>
    <t>Soloss Mas II E Cha Cha</t>
  </si>
  <si>
    <t>Soloss Mas II E Rumba</t>
  </si>
  <si>
    <t>Soloss Mas II E Paso Doble</t>
  </si>
  <si>
    <t>Soloss Mas II E Jive</t>
  </si>
  <si>
    <t>Soloss Mas II E Langs. Walzer</t>
  </si>
  <si>
    <t>Soloss Mas II E Tango</t>
  </si>
  <si>
    <t>Soloss Mas II E Wiener Walzer</t>
  </si>
  <si>
    <t>Soloss Mas II E Slowfox</t>
  </si>
  <si>
    <t>Soloss Mas II E Quickstep</t>
  </si>
  <si>
    <t>Soloss Mas II D Lat</t>
  </si>
  <si>
    <t>Soloss Mas II C Lat</t>
  </si>
  <si>
    <t>Soloss Mas II BAS Lat</t>
  </si>
  <si>
    <t>Soloss Mas II B Lat</t>
  </si>
  <si>
    <t>Soloss Mas II A Lat</t>
  </si>
  <si>
    <t>Soloss Mas II S Lat</t>
  </si>
  <si>
    <t>Soloss Mas II D Std</t>
  </si>
  <si>
    <t>Soloss Mas II C Std</t>
  </si>
  <si>
    <t>Soloss Mas II BAS Std</t>
  </si>
  <si>
    <t>Soloss Mas II B Std</t>
  </si>
  <si>
    <t>Soloss Mas II A Std</t>
  </si>
  <si>
    <t>Soloss Mas II S Std</t>
  </si>
  <si>
    <t>Solos Mas II D Kombi - Lat</t>
  </si>
  <si>
    <t>Solos Mas II D Kombi - Std</t>
  </si>
  <si>
    <t>Solos Mas II C Kombi - Lat</t>
  </si>
  <si>
    <t>Solos Mas II C Kombi - Std</t>
  </si>
  <si>
    <t>Soloss Mas III E Samba</t>
  </si>
  <si>
    <t>Soloss Mas III E Cha Cha</t>
  </si>
  <si>
    <t>Soloss Mas III E Rumba</t>
  </si>
  <si>
    <t>Soloss Mas III E Paso Doble</t>
  </si>
  <si>
    <t>Soloss Mas III E Jive</t>
  </si>
  <si>
    <t>Soloss Mas III E Langs. Walzer</t>
  </si>
  <si>
    <t>Soloss Mas III E Tango</t>
  </si>
  <si>
    <t>Soloss Mas III E Wiener Walzer</t>
  </si>
  <si>
    <t>Soloss Mas III E Slowfox</t>
  </si>
  <si>
    <t>Soloss Mas III E Quickstep</t>
  </si>
  <si>
    <t>Soloss Mas III D Lat</t>
  </si>
  <si>
    <t>Soloss Mas III C Lat</t>
  </si>
  <si>
    <t>Soloss Mas III BAS Lat</t>
  </si>
  <si>
    <t>Soloss Mas III B Lat</t>
  </si>
  <si>
    <t>Soloss Mas III A Lat</t>
  </si>
  <si>
    <t>Soloss Mas III S Lat</t>
  </si>
  <si>
    <t>Soloss Mas III D Std</t>
  </si>
  <si>
    <t>Soloss Mas III C Std</t>
  </si>
  <si>
    <t>Soloss Mas III BAS Std</t>
  </si>
  <si>
    <t>Soloss Mas III B Std</t>
  </si>
  <si>
    <t>Soloss Mas III A Std</t>
  </si>
  <si>
    <t>Soloss Mas III S Std</t>
  </si>
  <si>
    <t>Solos Mas III D Kombi - Lat</t>
  </si>
  <si>
    <t>Solos Mas III D Kombi - Std</t>
  </si>
  <si>
    <t>Solos Mas III C Kombi - Lat</t>
  </si>
  <si>
    <t>Solos Mas III C Kombi - Std</t>
  </si>
  <si>
    <t>Soloss Mas IV E Langs. Walzer</t>
  </si>
  <si>
    <t>Soloss Mas IV E Tango</t>
  </si>
  <si>
    <t>Soloss Mas IV E Wiener Walzer</t>
  </si>
  <si>
    <t>Soloss Mas IV E Slowfox</t>
  </si>
  <si>
    <t>Soloss Mas IV E Quickstep</t>
  </si>
  <si>
    <t>Soloss Mas IV D Std</t>
  </si>
  <si>
    <t>Soloss Mas IV C Std</t>
  </si>
  <si>
    <t>Soloss Mas IV BAS Std</t>
  </si>
  <si>
    <t>Soloss Mas IV B Std</t>
  </si>
  <si>
    <t>Soloss Mas IV A Std</t>
  </si>
  <si>
    <t>Soloss Mas IV S Std</t>
  </si>
  <si>
    <t>Soloss Mas V E Langs. Walzer</t>
  </si>
  <si>
    <t>Soloss Mas V E Tango</t>
  </si>
  <si>
    <t>Soloss Mas V E Wiener Walzer</t>
  </si>
  <si>
    <t>Soloss Mas V E Slowfox</t>
  </si>
  <si>
    <t>Soloss Mas V E Quickstep</t>
  </si>
  <si>
    <t>Soloss Mas V S Std</t>
  </si>
  <si>
    <t>Synchro Duo Jun I D Kombi - Lat</t>
  </si>
  <si>
    <t>Synchro Duo Jun I D Kombi - Std</t>
  </si>
  <si>
    <t>Synchro Duo Jun I C Kombi - Lat</t>
  </si>
  <si>
    <t>Synchro Duo Jun I C Kombi - Std</t>
  </si>
  <si>
    <t>Synchro Duo Jun II D Kombi - Lat</t>
  </si>
  <si>
    <t>Synchro Duo Jun II D Kombi - Std</t>
  </si>
  <si>
    <t>Synchro Duo Jun II C Kombi - Lat</t>
  </si>
  <si>
    <t>Synchro Duo Jun II C Kombi - Std</t>
  </si>
  <si>
    <t>Synchro Duo Jun I/II D Kombi - Lat</t>
  </si>
  <si>
    <t>Synchro Duo Jun I/II D Kombi - Std</t>
  </si>
  <si>
    <t>Synchro Duo Jun I/II C Kombi - Lat</t>
  </si>
  <si>
    <t>Synchro Duo Jun I/II C Kombi - Std</t>
  </si>
  <si>
    <t>Synchro Duo Jug D Kombi - Lat</t>
  </si>
  <si>
    <t>Synchro Duo Jug D Kombi - Std</t>
  </si>
  <si>
    <t>Synchro Duo Jug C Kombi - Lat</t>
  </si>
  <si>
    <t>Synchro Duo Jug C Kombi - Std</t>
  </si>
  <si>
    <t>Synchro Duo Hgr D Kombi - Lat</t>
  </si>
  <si>
    <t>Synchro Duo Hgr D Kombi - Std</t>
  </si>
  <si>
    <t>Synchro Duo Hgr C Kombi - Lat</t>
  </si>
  <si>
    <t>Synchro Duo Hgr C Kombi - Std</t>
  </si>
  <si>
    <t>Synchro Duo Hgr II D Kombi - Lat</t>
  </si>
  <si>
    <t>Synchro Duo Hgr II D Kombi - Std</t>
  </si>
  <si>
    <t>Synchro Duo Hgr II C Kombi - Lat</t>
  </si>
  <si>
    <t>Synchro Duo Hgr II C Kombi - Std</t>
  </si>
  <si>
    <t>Synchro Duo Mas I D Kombi - Lat</t>
  </si>
  <si>
    <t>Synchro Duo Mas I D Kombi - Std</t>
  </si>
  <si>
    <t>Synchro Duo Mas I C Kombi - Lat</t>
  </si>
  <si>
    <t>Synchro Duo Mas I C Kombi - Std</t>
  </si>
  <si>
    <t>Synchro Duo Mas II D Kombi - Lat</t>
  </si>
  <si>
    <t>Synchro Duo Mas II D Kombi - Std</t>
  </si>
  <si>
    <t>Synchro Duo Mas II C Kombi - Lat</t>
  </si>
  <si>
    <t>Synchro Duo Mas II C Kombi - Std</t>
  </si>
  <si>
    <t>Synchro Duo Mas III D Kombi - Lat</t>
  </si>
  <si>
    <t>Synchro Duo Mas III D Kombi - Std</t>
  </si>
  <si>
    <t>Synchro Duo Mas III C Kombi - Lat</t>
  </si>
  <si>
    <t>Synchro Duo Mas III C Kombi - Std</t>
  </si>
  <si>
    <t>Für die Auswahl der Turniere und Runden stehen in den jeweiligen Spalten Dropdown Menüs zur Verfügung.</t>
  </si>
  <si>
    <t>hier bitte die Klasse aus der Dropdown-Liste auswählen. Sie ergibt sich aus dem Eintrag der Turniere in der Tabelle "Turnier" im Tabellenblatt "Parameter".</t>
  </si>
  <si>
    <t>Startzeit (zur Veröffentlichung)</t>
  </si>
  <si>
    <t>hier die Runden mittels Auswahl im Dropdown-Menü eintragen.</t>
  </si>
  <si>
    <t>hier übernimmt die Tabelle die Zahl aus dem Tabellenblatt "Parameter".</t>
  </si>
  <si>
    <t>hier kann eine Startzeit festgelegt werden, die von der errechneten Zeit abweicht. Das Tabellenblatt rechnet immer mit der manuellen Startzeit.
Format: hh:mm</t>
  </si>
  <si>
    <t>hier kann manuell die Startzeit eingetragen werden, die veröffentlicht werden soll. Diese Startzeit wird automatisch in die Tabelle rechts auf dem Tabellenblatt "Paramater" eingetragen. Diese Liste kann dann zur Veröffentlichung verwendet werden.
Format: hh:mm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</si>
</sst>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7" x14ac:knownFonts="1">
    <font>
      <sz val="11"/>
      <color theme="1"/>
      <name val="Calibri"/>
      <family val="2"/>
      <scheme val="minor"/>
    </font>
    <font>
      <b/>
      <sz val="11"/>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1"/>
      <name val="Calibri"/>
      <family val="2"/>
      <scheme val="minor"/>
    </font>
    <font>
      <sz val="10"/>
      <name val="Arial"/>
      <family val="2"/>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top/>
      <bottom style="thin">
        <color indexed="64"/>
      </bottom>
      <diagonal/>
    </border>
  </borders>
  <cellStyleXfs count="1">
    <xf numFmtId="0" fontId="0" fillId="0" borderId="0"/>
  </cellStyleXfs>
  <cellXfs count="101">
    <xf numFmtId="0" fontId="0" fillId="0" borderId="0" xfId="0"/>
    <xf numFmtId="20" fontId="0" fillId="0" borderId="0" xfId="0" applyNumberFormat="1"/>
    <xf numFmtId="0" fontId="1" fillId="0" borderId="0" xfId="0" applyFont="1"/>
    <xf numFmtId="0" fontId="0" fillId="0" borderId="0" xfId="0" applyAlignment="1">
      <alignment horizontal="center"/>
    </xf>
    <xf numFmtId="20" fontId="0" fillId="2" borderId="1" xfId="0" applyNumberFormat="1" applyFill="1" applyBorder="1"/>
    <xf numFmtId="0" fontId="0" fillId="2" borderId="4" xfId="0" applyFill="1" applyBorder="1"/>
    <xf numFmtId="20" fontId="0" fillId="2" borderId="5" xfId="0" applyNumberFormat="1" applyFill="1" applyBorder="1"/>
    <xf numFmtId="0" fontId="0" fillId="0" borderId="1" xfId="0" applyBorder="1"/>
    <xf numFmtId="20" fontId="0" fillId="0" borderId="2" xfId="0" applyNumberFormat="1" applyBorder="1"/>
    <xf numFmtId="0" fontId="0" fillId="0" borderId="2" xfId="0" applyBorder="1"/>
    <xf numFmtId="0" fontId="0" fillId="0" borderId="1" xfId="0" applyBorder="1" applyAlignment="1">
      <alignment horizontal="center"/>
    </xf>
    <xf numFmtId="0" fontId="0" fillId="0" borderId="3" xfId="0" applyBorder="1"/>
    <xf numFmtId="0" fontId="1" fillId="0" borderId="6" xfId="0" applyFont="1" applyBorder="1"/>
    <xf numFmtId="0" fontId="1" fillId="0" borderId="6" xfId="0" applyFont="1" applyBorder="1" applyAlignment="1">
      <alignment horizontal="center"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0" fillId="0" borderId="4" xfId="0" applyBorder="1"/>
    <xf numFmtId="0" fontId="0" fillId="0" borderId="8" xfId="0" applyBorder="1"/>
    <xf numFmtId="0" fontId="1" fillId="0" borderId="6" xfId="0" applyFont="1" applyBorder="1" applyAlignment="1">
      <alignment horizontal="left" wrapText="1"/>
    </xf>
    <xf numFmtId="0" fontId="0" fillId="0" borderId="2" xfId="0" applyBorder="1" applyAlignment="1">
      <alignment horizontal="center" vertical="center"/>
    </xf>
    <xf numFmtId="0" fontId="0" fillId="0" borderId="3" xfId="0" applyBorder="1" applyAlignment="1">
      <alignment horizontal="center"/>
    </xf>
    <xf numFmtId="0" fontId="1" fillId="2" borderId="9" xfId="0" applyFont="1" applyFill="1" applyBorder="1" applyAlignment="1">
      <alignment horizontal="center" wrapText="1"/>
    </xf>
    <xf numFmtId="0" fontId="1" fillId="2" borderId="7" xfId="0" quotePrefix="1" applyFont="1" applyFill="1" applyBorder="1" applyAlignment="1">
      <alignment horizontal="center" wrapText="1"/>
    </xf>
    <xf numFmtId="0" fontId="0" fillId="2" borderId="4" xfId="0" applyFill="1" applyBorder="1" applyAlignment="1">
      <alignment horizontal="center"/>
    </xf>
    <xf numFmtId="0" fontId="0" fillId="2" borderId="5" xfId="0" applyFill="1" applyBorder="1" applyAlignment="1">
      <alignment horizontal="center"/>
    </xf>
    <xf numFmtId="0" fontId="1" fillId="0" borderId="10" xfId="0" applyFont="1" applyBorder="1"/>
    <xf numFmtId="0" fontId="1" fillId="0" borderId="11" xfId="0" applyFont="1" applyBorder="1"/>
    <xf numFmtId="0" fontId="1" fillId="0" borderId="12" xfId="0" applyFont="1" applyBorder="1"/>
    <xf numFmtId="0" fontId="0" fillId="0" borderId="4"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1" fillId="0" borderId="13" xfId="0" applyFont="1" applyBorder="1"/>
    <xf numFmtId="0" fontId="0" fillId="0" borderId="14" xfId="0" applyBorder="1"/>
    <xf numFmtId="0" fontId="0" fillId="0" borderId="15" xfId="0" applyBorder="1"/>
    <xf numFmtId="164" fontId="0" fillId="0" borderId="4" xfId="0" applyNumberFormat="1" applyBorder="1"/>
    <xf numFmtId="164" fontId="0" fillId="0" borderId="8" xfId="0" applyNumberFormat="1" applyBorder="1"/>
    <xf numFmtId="0" fontId="4" fillId="0" borderId="0" xfId="0" applyFont="1"/>
    <xf numFmtId="0" fontId="0" fillId="0" borderId="0" xfId="0" applyAlignment="1">
      <alignment vertical="top" wrapText="1"/>
    </xf>
    <xf numFmtId="0" fontId="0" fillId="0" borderId="0" xfId="0" applyAlignment="1">
      <alignment vertical="top"/>
    </xf>
    <xf numFmtId="45" fontId="0" fillId="0" borderId="0" xfId="0" applyNumberFormat="1" applyAlignment="1">
      <alignment horizontal="left" vertical="top"/>
    </xf>
    <xf numFmtId="0" fontId="0" fillId="0" borderId="0" xfId="0" quotePrefix="1" applyAlignment="1">
      <alignment vertical="top"/>
    </xf>
    <xf numFmtId="0" fontId="0" fillId="0" borderId="14" xfId="0" applyBorder="1" applyAlignment="1">
      <alignment horizontal="center"/>
    </xf>
    <xf numFmtId="0" fontId="0" fillId="0" borderId="15" xfId="0" applyBorder="1" applyAlignment="1">
      <alignment horizontal="center"/>
    </xf>
    <xf numFmtId="0" fontId="0" fillId="0" borderId="0" xfId="0" applyAlignment="1" applyProtection="1">
      <alignment horizontal="center"/>
      <protection locked="0"/>
    </xf>
    <xf numFmtId="0" fontId="1" fillId="0" borderId="0" xfId="0" applyFont="1" applyAlignment="1" applyProtection="1">
      <alignment horizontal="left"/>
      <protection hidden="1"/>
    </xf>
    <xf numFmtId="0" fontId="0" fillId="0" borderId="0" xfId="0" applyAlignment="1" applyProtection="1">
      <alignment horizontal="center"/>
      <protection hidden="1"/>
    </xf>
    <xf numFmtId="0" fontId="5" fillId="0" borderId="0" xfId="0" applyFont="1" applyAlignment="1">
      <alignment horizontal="left"/>
    </xf>
    <xf numFmtId="0" fontId="6" fillId="0" borderId="0" xfId="0" applyFont="1" applyAlignment="1">
      <alignment horizontal="center"/>
    </xf>
    <xf numFmtId="0" fontId="5" fillId="0" borderId="0" xfId="0" applyFont="1" applyAlignment="1">
      <alignment horizontal="left" vertical="center"/>
    </xf>
    <xf numFmtId="0" fontId="0" fillId="0" borderId="0" xfId="0" applyAlignment="1" applyProtection="1">
      <alignment horizontal="left"/>
      <protection hidden="1"/>
    </xf>
    <xf numFmtId="0" fontId="0" fillId="0" borderId="0" xfId="0" applyAlignment="1">
      <alignment horizontal="left"/>
    </xf>
    <xf numFmtId="0" fontId="0" fillId="0" borderId="0" xfId="0" applyProtection="1">
      <protection hidden="1"/>
    </xf>
    <xf numFmtId="0" fontId="1" fillId="2" borderId="6" xfId="0" applyFont="1" applyFill="1" applyBorder="1" applyAlignment="1">
      <alignment horizontal="center" wrapText="1"/>
    </xf>
    <xf numFmtId="0" fontId="0" fillId="2" borderId="16" xfId="0" applyFill="1" applyBorder="1" applyAlignment="1">
      <alignment horizontal="center"/>
    </xf>
    <xf numFmtId="20" fontId="0" fillId="2" borderId="16" xfId="0" applyNumberFormat="1" applyFill="1" applyBorder="1"/>
    <xf numFmtId="0" fontId="0" fillId="2" borderId="17" xfId="0" applyFill="1" applyBorder="1" applyAlignment="1">
      <alignment horizontal="center"/>
    </xf>
    <xf numFmtId="0" fontId="0" fillId="2" borderId="18" xfId="0" applyFill="1" applyBorder="1" applyAlignment="1">
      <alignment horizontal="center"/>
    </xf>
    <xf numFmtId="20" fontId="0" fillId="2" borderId="18" xfId="0" applyNumberFormat="1" applyFill="1" applyBorder="1"/>
    <xf numFmtId="20" fontId="0" fillId="2" borderId="19" xfId="0" applyNumberFormat="1" applyFill="1" applyBorder="1"/>
    <xf numFmtId="0" fontId="0" fillId="2" borderId="8" xfId="0" applyFill="1" applyBorder="1" applyAlignment="1">
      <alignment horizontal="center"/>
    </xf>
    <xf numFmtId="20" fontId="0" fillId="2" borderId="20" xfId="0" applyNumberFormat="1" applyFill="1" applyBorder="1"/>
    <xf numFmtId="0" fontId="1" fillId="0" borderId="9"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0" fillId="0" borderId="17"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2" borderId="19" xfId="0" applyFill="1" applyBorder="1" applyAlignment="1">
      <alignment horizontal="center"/>
    </xf>
    <xf numFmtId="0" fontId="0" fillId="0" borderId="0" xfId="0" applyAlignment="1">
      <alignment horizontal="left" vertical="top" wrapText="1"/>
    </xf>
    <xf numFmtId="0" fontId="0" fillId="0" borderId="0" xfId="0" applyAlignment="1">
      <alignment vertical="top" wrapText="1"/>
    </xf>
    <xf numFmtId="0" fontId="1" fillId="0" borderId="22" xfId="0" applyFont="1" applyBorder="1" applyAlignment="1" applyProtection="1">
      <alignment horizontal="left"/>
      <protection hidden="1"/>
    </xf>
    <xf numFmtId="0" fontId="1" fillId="0" borderId="22" xfId="0" applyFont="1" applyBorder="1" applyAlignment="1" applyProtection="1">
      <alignment horizontal="center"/>
      <protection hidden="1"/>
    </xf>
    <xf numFmtId="0" fontId="1" fillId="0" borderId="22" xfId="0" applyFont="1" applyBorder="1"/>
    <xf numFmtId="0" fontId="1" fillId="0" borderId="0"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1" fillId="0" borderId="0" xfId="0" applyFont="1" applyBorder="1"/>
    <xf numFmtId="0" fontId="1" fillId="0" borderId="6" xfId="0" applyFont="1" applyBorder="1" applyProtection="1">
      <protection locked="0"/>
    </xf>
    <xf numFmtId="0" fontId="1" fillId="0" borderId="6" xfId="0" applyFont="1" applyBorder="1" applyAlignment="1" applyProtection="1">
      <alignment horizontal="left" wrapText="1"/>
      <protection locked="0"/>
    </xf>
    <xf numFmtId="0" fontId="1" fillId="0" borderId="6" xfId="0" applyFont="1" applyBorder="1" applyAlignment="1" applyProtection="1">
      <alignment horizontal="center" wrapText="1"/>
      <protection locked="0"/>
    </xf>
    <xf numFmtId="0" fontId="0" fillId="0" borderId="17" xfId="0" applyBorder="1" applyProtection="1">
      <protection locked="0"/>
    </xf>
    <xf numFmtId="20" fontId="0" fillId="0" borderId="21" xfId="0" applyNumberFormat="1" applyBorder="1" applyProtection="1">
      <protection locked="0"/>
    </xf>
    <xf numFmtId="0" fontId="0" fillId="0" borderId="21" xfId="0" applyBorder="1" applyProtection="1">
      <protection locked="0"/>
    </xf>
    <xf numFmtId="0" fontId="0" fillId="0" borderId="21" xfId="0" applyBorder="1" applyAlignment="1" applyProtection="1">
      <alignment horizontal="center" vertical="center"/>
      <protection locked="0"/>
    </xf>
    <xf numFmtId="0" fontId="0" fillId="0" borderId="8" xfId="0" applyBorder="1" applyProtection="1">
      <protection locked="0"/>
    </xf>
    <xf numFmtId="20" fontId="0" fillId="0" borderId="2" xfId="0" applyNumberFormat="1" applyBorder="1" applyProtection="1">
      <protection locked="0"/>
    </xf>
    <xf numFmtId="0" fontId="0" fillId="0" borderId="2" xfId="0" applyBorder="1" applyProtection="1">
      <protection locked="0"/>
    </xf>
    <xf numFmtId="0" fontId="0" fillId="0" borderId="2" xfId="0" applyBorder="1" applyAlignment="1" applyProtection="1">
      <alignment horizontal="center" vertical="center"/>
      <protection locked="0"/>
    </xf>
    <xf numFmtId="0" fontId="0" fillId="0" borderId="4" xfId="0" applyBorder="1" applyProtection="1">
      <protection locked="0"/>
    </xf>
    <xf numFmtId="0" fontId="0" fillId="0" borderId="0" xfId="0" applyProtection="1">
      <protection locked="0"/>
    </xf>
    <xf numFmtId="0" fontId="0" fillId="0" borderId="0" xfId="0" applyAlignment="1" applyProtection="1">
      <alignment horizontal="center" vertical="center"/>
      <protection locked="0"/>
    </xf>
    <xf numFmtId="45" fontId="0" fillId="0" borderId="0" xfId="0" applyNumberFormat="1" applyProtection="1">
      <protection locked="0"/>
    </xf>
    <xf numFmtId="0" fontId="0" fillId="0" borderId="1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0" xfId="0" applyProtection="1"/>
    <xf numFmtId="0" fontId="1" fillId="0" borderId="10" xfId="0" applyFont="1" applyBorder="1" applyProtection="1"/>
    <xf numFmtId="0" fontId="1" fillId="0" borderId="13" xfId="0" applyFont="1" applyBorder="1" applyProtection="1"/>
    <xf numFmtId="164" fontId="0" fillId="0" borderId="4" xfId="0" applyNumberFormat="1" applyBorder="1" applyProtection="1"/>
    <xf numFmtId="0" fontId="0" fillId="0" borderId="14" xfId="0" applyBorder="1" applyProtection="1"/>
    <xf numFmtId="164" fontId="0" fillId="0" borderId="8" xfId="0" applyNumberFormat="1" applyBorder="1" applyProtection="1"/>
    <xf numFmtId="0" fontId="0" fillId="0" borderId="15" xfId="0" applyBorder="1" applyProtection="1"/>
  </cellXfs>
  <cellStyles count="1">
    <cellStyle name="Standard"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247649</xdr:colOff>
      <xdr:row>6</xdr:row>
      <xdr:rowOff>13547</xdr:rowOff>
    </xdr:to>
    <xdr:pic>
      <xdr:nvPicPr>
        <xdr:cNvPr id="2" name="Grafik 1">
          <a:extLst>
            <a:ext uri="{FF2B5EF4-FFF2-40B4-BE49-F238E27FC236}">
              <a16:creationId xmlns:a16="http://schemas.microsoft.com/office/drawing/2014/main" id="{E780E2BA-A657-4582-91E4-A1683F3F9D65}"/>
            </a:ext>
          </a:extLst>
        </xdr:cNvPr>
        <xdr:cNvPicPr>
          <a:picLocks noChangeAspect="1"/>
        </xdr:cNvPicPr>
      </xdr:nvPicPr>
      <xdr:blipFill>
        <a:blip xmlns:r="http://schemas.openxmlformats.org/officeDocument/2006/relationships" r:embed="rId1"/>
        <a:stretch>
          <a:fillRect/>
        </a:stretch>
      </xdr:blipFill>
      <xdr:spPr>
        <a:xfrm>
          <a:off x="0" y="0"/>
          <a:ext cx="1009649" cy="1156547"/>
        </a:xfrm>
        <a:prstGeom prst="rect">
          <a:avLst/>
        </a:prstGeom>
      </xdr:spPr>
    </xdr:pic>
    <xdr:clientData/>
  </xdr:twoCellAnchor>
  <xdr:twoCellAnchor>
    <xdr:from>
      <xdr:col>1</xdr:col>
      <xdr:colOff>438149</xdr:colOff>
      <xdr:row>0</xdr:row>
      <xdr:rowOff>95249</xdr:rowOff>
    </xdr:from>
    <xdr:to>
      <xdr:col>5</xdr:col>
      <xdr:colOff>619124</xdr:colOff>
      <xdr:row>5</xdr:row>
      <xdr:rowOff>152399</xdr:rowOff>
    </xdr:to>
    <xdr:sp macro="" textlink="">
      <xdr:nvSpPr>
        <xdr:cNvPr id="3" name="Textfeld 2">
          <a:extLst>
            <a:ext uri="{FF2B5EF4-FFF2-40B4-BE49-F238E27FC236}">
              <a16:creationId xmlns:a16="http://schemas.microsoft.com/office/drawing/2014/main" id="{A3FC1C8D-B2D2-47A1-B301-7CE446F544D8}"/>
            </a:ext>
          </a:extLst>
        </xdr:cNvPr>
        <xdr:cNvSpPr txBox="1"/>
      </xdr:nvSpPr>
      <xdr:spPr>
        <a:xfrm>
          <a:off x="1200149" y="95249"/>
          <a:ext cx="40195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b="1">
              <a:latin typeface="Calibri" panose="020F0502020204030204" pitchFamily="34" charset="0"/>
              <a:ea typeface="Calibri" panose="020F0502020204030204" pitchFamily="34" charset="0"/>
              <a:cs typeface="Calibri" panose="020F0502020204030204" pitchFamily="34" charset="0"/>
            </a:rPr>
            <a:t>Zeitplanerstellung</a:t>
          </a:r>
          <a:r>
            <a:rPr lang="de-DE" sz="1100"/>
            <a:t> </a:t>
          </a:r>
        </a:p>
        <a:p>
          <a:endParaRPr lang="de-DE" sz="1100"/>
        </a:p>
        <a:p>
          <a:r>
            <a:rPr lang="de-DE" sz="1100"/>
            <a:t>für 1-Flächen-Turniere</a:t>
          </a:r>
        </a:p>
        <a:p>
          <a:r>
            <a:rPr lang="de-DE" sz="1100"/>
            <a:t>Version 1.2</a:t>
          </a:r>
        </a:p>
        <a:p>
          <a:r>
            <a:rPr lang="de-DE" sz="1100"/>
            <a:t>Stand</a:t>
          </a:r>
          <a:r>
            <a:rPr lang="de-DE" sz="1100" baseline="0"/>
            <a:t> 02.04.2024</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1009650</xdr:colOff>
      <xdr:row>6</xdr:row>
      <xdr:rowOff>13548</xdr:rowOff>
    </xdr:to>
    <xdr:pic>
      <xdr:nvPicPr>
        <xdr:cNvPr id="2" name="Grafik 1">
          <a:extLst>
            <a:ext uri="{FF2B5EF4-FFF2-40B4-BE49-F238E27FC236}">
              <a16:creationId xmlns:a16="http://schemas.microsoft.com/office/drawing/2014/main" id="{6BF93DA2-4C60-31CC-4D03-552891DCD4F9}"/>
            </a:ext>
          </a:extLst>
        </xdr:cNvPr>
        <xdr:cNvPicPr>
          <a:picLocks noChangeAspect="1"/>
        </xdr:cNvPicPr>
      </xdr:nvPicPr>
      <xdr:blipFill>
        <a:blip xmlns:r="http://schemas.openxmlformats.org/officeDocument/2006/relationships" r:embed="rId1"/>
        <a:stretch>
          <a:fillRect/>
        </a:stretch>
      </xdr:blipFill>
      <xdr:spPr>
        <a:xfrm>
          <a:off x="1" y="1"/>
          <a:ext cx="1009649" cy="1156547"/>
        </a:xfrm>
        <a:prstGeom prst="rect">
          <a:avLst/>
        </a:prstGeom>
      </xdr:spPr>
    </xdr:pic>
    <xdr:clientData/>
  </xdr:twoCellAnchor>
  <xdr:twoCellAnchor>
    <xdr:from>
      <xdr:col>0</xdr:col>
      <xdr:colOff>1200150</xdr:colOff>
      <xdr:row>0</xdr:row>
      <xdr:rowOff>95250</xdr:rowOff>
    </xdr:from>
    <xdr:to>
      <xdr:col>4</xdr:col>
      <xdr:colOff>657225</xdr:colOff>
      <xdr:row>5</xdr:row>
      <xdr:rowOff>152400</xdr:rowOff>
    </xdr:to>
    <xdr:sp macro="" textlink="">
      <xdr:nvSpPr>
        <xdr:cNvPr id="3" name="Textfeld 2">
          <a:extLst>
            <a:ext uri="{FF2B5EF4-FFF2-40B4-BE49-F238E27FC236}">
              <a16:creationId xmlns:a16="http://schemas.microsoft.com/office/drawing/2014/main" id="{AE1A9379-A317-7274-8FEC-C7BBF075B133}"/>
            </a:ext>
          </a:extLst>
        </xdr:cNvPr>
        <xdr:cNvSpPr txBox="1"/>
      </xdr:nvSpPr>
      <xdr:spPr>
        <a:xfrm>
          <a:off x="1200150" y="95250"/>
          <a:ext cx="40195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b="1">
              <a:latin typeface="Calibri" panose="020F0502020204030204" pitchFamily="34" charset="0"/>
              <a:ea typeface="Calibri" panose="020F0502020204030204" pitchFamily="34" charset="0"/>
              <a:cs typeface="Calibri" panose="020F0502020204030204" pitchFamily="34" charset="0"/>
            </a:rPr>
            <a:t>Zeitplanerstellung</a:t>
          </a:r>
          <a:r>
            <a:rPr lang="de-DE" sz="1100"/>
            <a:t> </a:t>
          </a:r>
        </a:p>
        <a:p>
          <a:endParaRPr lang="de-DE" sz="1100"/>
        </a:p>
        <a:p>
          <a:r>
            <a:rPr lang="de-DE" sz="1100"/>
            <a:t>für 1-Flächen-Turniere</a:t>
          </a:r>
        </a:p>
        <a:p>
          <a:r>
            <a:rPr lang="de-DE" sz="1100"/>
            <a:t>Version 1.2</a:t>
          </a:r>
        </a:p>
        <a:p>
          <a:r>
            <a:rPr lang="de-DE" sz="1100"/>
            <a:t>Stand</a:t>
          </a:r>
          <a:r>
            <a:rPr lang="de-DE" sz="1100" baseline="0"/>
            <a:t> 02.04.2024</a:t>
          </a:r>
          <a:endParaRPr lang="de-DE"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E8B4-9A4A-4621-AF4B-C4BEBE138852}">
  <dimension ref="A8:G49"/>
  <sheetViews>
    <sheetView tabSelected="1" zoomScaleNormal="100" workbookViewId="0">
      <selection activeCell="I36" sqref="I36"/>
    </sheetView>
  </sheetViews>
  <sheetFormatPr baseColWidth="10" defaultRowHeight="15" x14ac:dyDescent="0.25"/>
  <cols>
    <col min="2" max="2" width="26.42578125" bestFit="1" customWidth="1"/>
    <col min="3" max="3" width="8.28515625" customWidth="1"/>
    <col min="6" max="6" width="17.140625" customWidth="1"/>
  </cols>
  <sheetData>
    <row r="8" spans="1:7" ht="15.75" x14ac:dyDescent="0.25">
      <c r="A8" s="36" t="s">
        <v>65</v>
      </c>
    </row>
    <row r="10" spans="1:7" ht="43.5" customHeight="1" x14ac:dyDescent="0.25">
      <c r="A10" s="69" t="s">
        <v>66</v>
      </c>
      <c r="B10" s="69"/>
      <c r="C10" s="69"/>
      <c r="D10" s="69"/>
      <c r="E10" s="69"/>
      <c r="F10" s="69"/>
      <c r="G10" s="37"/>
    </row>
    <row r="11" spans="1:7" ht="53.25" customHeight="1" x14ac:dyDescent="0.25">
      <c r="A11" s="69" t="s">
        <v>67</v>
      </c>
      <c r="B11" s="69"/>
      <c r="C11" s="69"/>
      <c r="D11" s="69"/>
      <c r="E11" s="69"/>
      <c r="F11" s="69"/>
      <c r="G11" s="37"/>
    </row>
    <row r="13" spans="1:7" ht="33.75" customHeight="1" x14ac:dyDescent="0.25">
      <c r="A13" s="69" t="s">
        <v>1315</v>
      </c>
      <c r="B13" s="69"/>
      <c r="C13" s="69"/>
      <c r="D13" s="69"/>
      <c r="E13" s="69"/>
      <c r="F13" s="69"/>
    </row>
    <row r="14" spans="1:7" x14ac:dyDescent="0.25">
      <c r="A14" s="37"/>
    </row>
    <row r="16" spans="1:7" ht="33" customHeight="1" x14ac:dyDescent="0.25">
      <c r="A16" s="69" t="s">
        <v>70</v>
      </c>
      <c r="B16" s="69"/>
      <c r="C16" s="69"/>
      <c r="D16" s="69"/>
      <c r="E16" s="69"/>
      <c r="F16" s="69"/>
      <c r="G16" s="37"/>
    </row>
    <row r="17" spans="1:7" x14ac:dyDescent="0.25">
      <c r="B17" t="s">
        <v>12</v>
      </c>
      <c r="C17" t="s">
        <v>71</v>
      </c>
    </row>
    <row r="18" spans="1:7" x14ac:dyDescent="0.25">
      <c r="B18" t="s">
        <v>20</v>
      </c>
      <c r="C18" t="s">
        <v>72</v>
      </c>
    </row>
    <row r="19" spans="1:7" x14ac:dyDescent="0.25">
      <c r="B19" t="s">
        <v>21</v>
      </c>
      <c r="C19" t="s">
        <v>73</v>
      </c>
    </row>
    <row r="20" spans="1:7" x14ac:dyDescent="0.25">
      <c r="B20" t="s">
        <v>22</v>
      </c>
      <c r="C20" t="s">
        <v>74</v>
      </c>
    </row>
    <row r="21" spans="1:7" x14ac:dyDescent="0.25">
      <c r="B21" t="s">
        <v>23</v>
      </c>
      <c r="C21" t="s">
        <v>75</v>
      </c>
    </row>
    <row r="22" spans="1:7" x14ac:dyDescent="0.25">
      <c r="B22" t="s">
        <v>24</v>
      </c>
      <c r="C22" t="s">
        <v>76</v>
      </c>
    </row>
    <row r="25" spans="1:7" x14ac:dyDescent="0.25">
      <c r="A25" t="s">
        <v>77</v>
      </c>
    </row>
    <row r="26" spans="1:7" ht="49.5" customHeight="1" x14ac:dyDescent="0.25">
      <c r="B26" s="38" t="s">
        <v>13</v>
      </c>
      <c r="C26" s="39">
        <v>1.736111111111111E-3</v>
      </c>
      <c r="D26" s="69" t="s">
        <v>34</v>
      </c>
      <c r="E26" s="69"/>
      <c r="F26" s="69"/>
      <c r="G26" s="37"/>
    </row>
    <row r="27" spans="1:7" ht="30" customHeight="1" x14ac:dyDescent="0.25">
      <c r="B27" s="38" t="s">
        <v>4</v>
      </c>
      <c r="C27" s="39">
        <v>1.0416666666666666E-2</v>
      </c>
      <c r="D27" s="69" t="s">
        <v>35</v>
      </c>
      <c r="E27" s="69"/>
      <c r="F27" s="69"/>
      <c r="G27" s="38"/>
    </row>
    <row r="28" spans="1:7" ht="31.5" customHeight="1" x14ac:dyDescent="0.25">
      <c r="B28" s="38" t="s">
        <v>11</v>
      </c>
      <c r="C28" s="39">
        <v>1.7361111111111112E-4</v>
      </c>
      <c r="D28" s="69" t="s">
        <v>36</v>
      </c>
      <c r="E28" s="69"/>
      <c r="F28" s="69"/>
      <c r="G28" s="38"/>
    </row>
    <row r="29" spans="1:7" ht="34.5" customHeight="1" x14ac:dyDescent="0.25">
      <c r="B29" s="38" t="s">
        <v>29</v>
      </c>
      <c r="C29" s="39">
        <v>6.9444444444444441E-3</v>
      </c>
      <c r="D29" s="69" t="s">
        <v>61</v>
      </c>
      <c r="E29" s="69"/>
      <c r="F29" s="69"/>
      <c r="G29" s="38"/>
    </row>
    <row r="33" spans="1:6" x14ac:dyDescent="0.25">
      <c r="A33" t="s">
        <v>78</v>
      </c>
    </row>
    <row r="34" spans="1:6" ht="65.25" customHeight="1" x14ac:dyDescent="0.25">
      <c r="B34" s="38" t="s">
        <v>31</v>
      </c>
      <c r="D34" s="69" t="s">
        <v>1316</v>
      </c>
      <c r="E34" s="69"/>
      <c r="F34" s="69"/>
    </row>
    <row r="35" spans="1:6" ht="81" customHeight="1" x14ac:dyDescent="0.25">
      <c r="B35" s="38" t="s">
        <v>37</v>
      </c>
      <c r="D35" s="69" t="s">
        <v>1320</v>
      </c>
      <c r="E35" s="69"/>
      <c r="F35" s="69"/>
    </row>
    <row r="36" spans="1:6" ht="125.25" customHeight="1" x14ac:dyDescent="0.25">
      <c r="B36" s="38" t="s">
        <v>1317</v>
      </c>
      <c r="D36" s="69" t="s">
        <v>1321</v>
      </c>
      <c r="E36" s="69"/>
      <c r="F36" s="69"/>
    </row>
    <row r="37" spans="1:6" ht="31.5" customHeight="1" x14ac:dyDescent="0.25">
      <c r="B37" s="38" t="s">
        <v>32</v>
      </c>
      <c r="D37" s="69" t="s">
        <v>1318</v>
      </c>
      <c r="E37" s="69"/>
      <c r="F37" s="69"/>
    </row>
    <row r="38" spans="1:6" ht="64.5" customHeight="1" x14ac:dyDescent="0.25">
      <c r="B38" s="38" t="s">
        <v>38</v>
      </c>
      <c r="D38" s="69" t="s">
        <v>79</v>
      </c>
      <c r="E38" s="69"/>
      <c r="F38" s="69"/>
    </row>
    <row r="39" spans="1:6" ht="61.5" customHeight="1" x14ac:dyDescent="0.25">
      <c r="B39" s="38" t="s">
        <v>25</v>
      </c>
      <c r="D39" s="69" t="s">
        <v>80</v>
      </c>
      <c r="E39" s="69"/>
      <c r="F39" s="69"/>
    </row>
    <row r="40" spans="1:6" ht="33.75" customHeight="1" x14ac:dyDescent="0.25">
      <c r="B40" s="38" t="s">
        <v>40</v>
      </c>
      <c r="D40" s="69" t="s">
        <v>1319</v>
      </c>
      <c r="E40" s="69"/>
      <c r="F40" s="69"/>
    </row>
    <row r="41" spans="1:6" ht="32.25" customHeight="1" x14ac:dyDescent="0.25">
      <c r="B41" s="40" t="s">
        <v>19</v>
      </c>
      <c r="D41" s="69" t="s">
        <v>1319</v>
      </c>
      <c r="E41" s="69"/>
      <c r="F41" s="69"/>
    </row>
    <row r="42" spans="1:6" ht="33" customHeight="1" x14ac:dyDescent="0.25">
      <c r="B42" s="38" t="s">
        <v>1</v>
      </c>
      <c r="D42" s="69" t="s">
        <v>81</v>
      </c>
      <c r="E42" s="69"/>
      <c r="F42" s="69"/>
    </row>
    <row r="43" spans="1:6" x14ac:dyDescent="0.25">
      <c r="B43" s="38" t="s">
        <v>6</v>
      </c>
      <c r="D43" t="s">
        <v>82</v>
      </c>
    </row>
    <row r="45" spans="1:6" x14ac:dyDescent="0.25">
      <c r="B45" s="38" t="s">
        <v>0</v>
      </c>
      <c r="D45" s="68" t="s">
        <v>83</v>
      </c>
      <c r="E45" s="68"/>
      <c r="F45" s="68"/>
    </row>
    <row r="46" spans="1:6" ht="15" customHeight="1" x14ac:dyDescent="0.25">
      <c r="B46" s="38" t="s">
        <v>7</v>
      </c>
      <c r="D46" s="68"/>
      <c r="E46" s="68"/>
      <c r="F46" s="68"/>
    </row>
    <row r="47" spans="1:6" x14ac:dyDescent="0.25">
      <c r="B47" s="38" t="s">
        <v>10</v>
      </c>
      <c r="D47" s="68"/>
      <c r="E47" s="68"/>
      <c r="F47" s="68"/>
    </row>
    <row r="48" spans="1:6" x14ac:dyDescent="0.25">
      <c r="B48" s="38" t="s">
        <v>8</v>
      </c>
      <c r="D48" s="68"/>
      <c r="E48" s="68"/>
      <c r="F48" s="68"/>
    </row>
    <row r="49" spans="2:6" x14ac:dyDescent="0.25">
      <c r="B49" s="38" t="s">
        <v>9</v>
      </c>
      <c r="D49" s="68"/>
      <c r="E49" s="68"/>
      <c r="F49" s="68"/>
    </row>
  </sheetData>
  <mergeCells count="18">
    <mergeCell ref="D37:F37"/>
    <mergeCell ref="D38:F38"/>
    <mergeCell ref="D39:F39"/>
    <mergeCell ref="A13:F13"/>
    <mergeCell ref="D45:F49"/>
    <mergeCell ref="A10:F10"/>
    <mergeCell ref="A16:F16"/>
    <mergeCell ref="D26:F26"/>
    <mergeCell ref="D27:F27"/>
    <mergeCell ref="D28:F28"/>
    <mergeCell ref="D29:F29"/>
    <mergeCell ref="A11:F11"/>
    <mergeCell ref="D40:F40"/>
    <mergeCell ref="D41:F41"/>
    <mergeCell ref="D42:F42"/>
    <mergeCell ref="D34:F34"/>
    <mergeCell ref="D35:F35"/>
    <mergeCell ref="D36:F36"/>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5FDA-C137-40D5-A3FC-FD96B2B05979}">
  <dimension ref="A8:H524"/>
  <sheetViews>
    <sheetView topLeftCell="A11" zoomScale="120" zoomScaleNormal="120" workbookViewId="0">
      <selection activeCell="G28" sqref="G28"/>
    </sheetView>
  </sheetViews>
  <sheetFormatPr baseColWidth="10" defaultRowHeight="15" x14ac:dyDescent="0.25"/>
  <cols>
    <col min="1" max="1" width="26.42578125" bestFit="1" customWidth="1"/>
    <col min="4" max="4" width="19.140625" bestFit="1" customWidth="1"/>
    <col min="7" max="7" width="11.42578125" style="94"/>
    <col min="8" max="8" width="26.42578125" style="94" customWidth="1"/>
  </cols>
  <sheetData>
    <row r="8" spans="1:6" x14ac:dyDescent="0.25">
      <c r="A8" s="2" t="s">
        <v>14</v>
      </c>
      <c r="B8" s="2" t="s">
        <v>30</v>
      </c>
      <c r="F8" s="2" t="s">
        <v>33</v>
      </c>
    </row>
    <row r="9" spans="1:6" x14ac:dyDescent="0.25">
      <c r="A9" t="s">
        <v>13</v>
      </c>
      <c r="B9" s="90">
        <v>1.736111111111111E-3</v>
      </c>
      <c r="F9" t="s">
        <v>34</v>
      </c>
    </row>
    <row r="10" spans="1:6" x14ac:dyDescent="0.25">
      <c r="B10" s="90"/>
    </row>
    <row r="11" spans="1:6" x14ac:dyDescent="0.25">
      <c r="A11" t="s">
        <v>4</v>
      </c>
      <c r="B11" s="90">
        <v>1.0416666666666666E-2</v>
      </c>
      <c r="F11" t="s">
        <v>35</v>
      </c>
    </row>
    <row r="12" spans="1:6" x14ac:dyDescent="0.25">
      <c r="A12" t="s">
        <v>11</v>
      </c>
      <c r="B12" s="90">
        <v>1.7361111111111112E-4</v>
      </c>
      <c r="F12" t="s">
        <v>36</v>
      </c>
    </row>
    <row r="13" spans="1:6" x14ac:dyDescent="0.25">
      <c r="A13" t="s">
        <v>29</v>
      </c>
      <c r="B13" s="90">
        <v>6.9444444444444441E-3</v>
      </c>
      <c r="F13" t="s">
        <v>61</v>
      </c>
    </row>
    <row r="14" spans="1:6" x14ac:dyDescent="0.25">
      <c r="B14" s="90"/>
    </row>
    <row r="15" spans="1:6" x14ac:dyDescent="0.25">
      <c r="A15" t="s">
        <v>12</v>
      </c>
      <c r="B15" s="90">
        <v>3.472222222222222E-3</v>
      </c>
    </row>
    <row r="16" spans="1:6" x14ac:dyDescent="0.25">
      <c r="A16" t="s">
        <v>20</v>
      </c>
      <c r="B16" s="90">
        <v>6.9444444444444441E-3</v>
      </c>
    </row>
    <row r="17" spans="1:8" x14ac:dyDescent="0.25">
      <c r="A17" t="s">
        <v>21</v>
      </c>
      <c r="B17" s="90">
        <v>1.0416666666666666E-2</v>
      </c>
    </row>
    <row r="18" spans="1:8" x14ac:dyDescent="0.25">
      <c r="A18" t="s">
        <v>22</v>
      </c>
      <c r="B18" s="90">
        <v>1.38888888888889E-2</v>
      </c>
    </row>
    <row r="19" spans="1:8" x14ac:dyDescent="0.25">
      <c r="A19" t="s">
        <v>23</v>
      </c>
      <c r="B19" s="90">
        <v>1.7361111111111101E-2</v>
      </c>
    </row>
    <row r="20" spans="1:8" x14ac:dyDescent="0.25">
      <c r="A20" t="s">
        <v>24</v>
      </c>
      <c r="B20" s="90">
        <v>2.0833333333333301E-2</v>
      </c>
    </row>
    <row r="22" spans="1:8" ht="15.75" thickBot="1" x14ac:dyDescent="0.3">
      <c r="G22" s="94" t="s">
        <v>63</v>
      </c>
    </row>
    <row r="23" spans="1:8" ht="15.75" thickBot="1" x14ac:dyDescent="0.3">
      <c r="A23" s="25" t="s">
        <v>5</v>
      </c>
      <c r="B23" s="26" t="s">
        <v>16</v>
      </c>
      <c r="C23" s="26" t="s">
        <v>15</v>
      </c>
      <c r="D23" s="26" t="s">
        <v>19</v>
      </c>
      <c r="E23" s="27" t="s">
        <v>17</v>
      </c>
      <c r="G23" s="95" t="s">
        <v>18</v>
      </c>
      <c r="H23" s="96" t="s">
        <v>5</v>
      </c>
    </row>
    <row r="24" spans="1:8" x14ac:dyDescent="0.25">
      <c r="A24" s="87"/>
      <c r="B24" s="65"/>
      <c r="C24" s="65"/>
      <c r="D24" s="65"/>
      <c r="E24" s="91"/>
      <c r="G24" s="97" t="str">
        <f>IFERROR(VLOOKUP(H24,Zeitplan!A:C,3,FALSE),"")</f>
        <v/>
      </c>
      <c r="H24" s="98" t="str">
        <f>IF(A24="","",A24)</f>
        <v/>
      </c>
    </row>
    <row r="25" spans="1:8" x14ac:dyDescent="0.25">
      <c r="A25" s="87"/>
      <c r="B25" s="92"/>
      <c r="C25" s="92"/>
      <c r="D25" s="92"/>
      <c r="E25" s="93"/>
      <c r="G25" s="99" t="str">
        <f>IFERROR(VLOOKUP(H25,Zeitplan!A:C,3,FALSE),"")</f>
        <v/>
      </c>
      <c r="H25" s="100" t="str">
        <f>IF(A25="","",A25)</f>
        <v/>
      </c>
    </row>
    <row r="26" spans="1:8" x14ac:dyDescent="0.25">
      <c r="A26" s="87"/>
      <c r="B26" s="92"/>
      <c r="C26" s="92"/>
      <c r="D26" s="92"/>
      <c r="E26" s="93"/>
      <c r="G26" s="99" t="str">
        <f>IFERROR(VLOOKUP(H26,Zeitplan!A:C,3,FALSE),"")</f>
        <v/>
      </c>
      <c r="H26" s="100" t="str">
        <f t="shared" ref="H26:H53" si="0">IF(A26="","",A26)</f>
        <v/>
      </c>
    </row>
    <row r="27" spans="1:8" x14ac:dyDescent="0.25">
      <c r="A27" s="87"/>
      <c r="B27" s="92"/>
      <c r="C27" s="92"/>
      <c r="D27" s="92"/>
      <c r="E27" s="93"/>
      <c r="G27" s="99" t="str">
        <f>IFERROR(VLOOKUP(H27,Zeitplan!A:C,3,FALSE),"")</f>
        <v/>
      </c>
      <c r="H27" s="100" t="str">
        <f t="shared" si="0"/>
        <v/>
      </c>
    </row>
    <row r="28" spans="1:8" x14ac:dyDescent="0.25">
      <c r="A28" s="87"/>
      <c r="B28" s="92"/>
      <c r="C28" s="92"/>
      <c r="D28" s="92"/>
      <c r="E28" s="93"/>
      <c r="G28" s="99" t="str">
        <f>IFERROR(VLOOKUP(H28,Zeitplan!A:C,3,FALSE),"")</f>
        <v/>
      </c>
      <c r="H28" s="100" t="str">
        <f t="shared" si="0"/>
        <v/>
      </c>
    </row>
    <row r="29" spans="1:8" x14ac:dyDescent="0.25">
      <c r="A29" s="87"/>
      <c r="B29" s="92"/>
      <c r="C29" s="92"/>
      <c r="D29" s="92"/>
      <c r="E29" s="93"/>
      <c r="G29" s="99" t="str">
        <f>IFERROR(VLOOKUP(H29,Zeitplan!A:C,3,FALSE),"")</f>
        <v/>
      </c>
      <c r="H29" s="100" t="str">
        <f t="shared" si="0"/>
        <v/>
      </c>
    </row>
    <row r="30" spans="1:8" x14ac:dyDescent="0.25">
      <c r="A30" s="87"/>
      <c r="B30" s="92"/>
      <c r="C30" s="92"/>
      <c r="D30" s="92"/>
      <c r="E30" s="93"/>
      <c r="G30" s="99" t="str">
        <f>IFERROR(VLOOKUP(H30,Zeitplan!A:C,3,FALSE),"")</f>
        <v/>
      </c>
      <c r="H30" s="100" t="str">
        <f t="shared" si="0"/>
        <v/>
      </c>
    </row>
    <row r="31" spans="1:8" x14ac:dyDescent="0.25">
      <c r="A31" s="87"/>
      <c r="B31" s="92"/>
      <c r="C31" s="92"/>
      <c r="D31" s="92"/>
      <c r="E31" s="93"/>
      <c r="G31" s="99" t="str">
        <f>IFERROR(VLOOKUP(H31,Zeitplan!A:C,3,FALSE),"")</f>
        <v/>
      </c>
      <c r="H31" s="100" t="str">
        <f t="shared" si="0"/>
        <v/>
      </c>
    </row>
    <row r="32" spans="1:8" x14ac:dyDescent="0.25">
      <c r="A32" s="87"/>
      <c r="B32" s="92"/>
      <c r="C32" s="92"/>
      <c r="D32" s="92"/>
      <c r="E32" s="93"/>
      <c r="G32" s="99" t="str">
        <f>IFERROR(VLOOKUP(H32,Zeitplan!A:C,3,FALSE),"")</f>
        <v/>
      </c>
      <c r="H32" s="100" t="str">
        <f t="shared" si="0"/>
        <v/>
      </c>
    </row>
    <row r="33" spans="1:8" x14ac:dyDescent="0.25">
      <c r="A33" s="87"/>
      <c r="B33" s="92"/>
      <c r="C33" s="92"/>
      <c r="D33" s="92"/>
      <c r="E33" s="93"/>
      <c r="G33" s="99" t="str">
        <f>IFERROR(VLOOKUP(H33,Zeitplan!A:C,3,FALSE),"")</f>
        <v/>
      </c>
      <c r="H33" s="100" t="str">
        <f t="shared" si="0"/>
        <v/>
      </c>
    </row>
    <row r="34" spans="1:8" x14ac:dyDescent="0.25">
      <c r="A34" s="87"/>
      <c r="B34" s="92"/>
      <c r="C34" s="92"/>
      <c r="D34" s="92"/>
      <c r="E34" s="93"/>
      <c r="G34" s="99" t="str">
        <f>IFERROR(VLOOKUP(H34,Zeitplan!A:C,3,FALSE),"")</f>
        <v/>
      </c>
      <c r="H34" s="100" t="str">
        <f t="shared" si="0"/>
        <v/>
      </c>
    </row>
    <row r="35" spans="1:8" x14ac:dyDescent="0.25">
      <c r="A35" s="87"/>
      <c r="B35" s="92"/>
      <c r="C35" s="92"/>
      <c r="D35" s="92"/>
      <c r="E35" s="93"/>
      <c r="G35" s="99" t="str">
        <f>IFERROR(VLOOKUP(H35,Zeitplan!A:C,3,FALSE),"")</f>
        <v/>
      </c>
      <c r="H35" s="100" t="str">
        <f t="shared" si="0"/>
        <v/>
      </c>
    </row>
    <row r="36" spans="1:8" x14ac:dyDescent="0.25">
      <c r="A36" s="87"/>
      <c r="B36" s="92"/>
      <c r="C36" s="92"/>
      <c r="D36" s="92"/>
      <c r="E36" s="93"/>
      <c r="G36" s="99" t="str">
        <f>IFERROR(VLOOKUP(H36,Zeitplan!A:C,3,FALSE),"")</f>
        <v/>
      </c>
      <c r="H36" s="100" t="str">
        <f t="shared" si="0"/>
        <v/>
      </c>
    </row>
    <row r="37" spans="1:8" x14ac:dyDescent="0.25">
      <c r="A37" s="87"/>
      <c r="B37" s="92"/>
      <c r="C37" s="92"/>
      <c r="D37" s="92"/>
      <c r="E37" s="93"/>
      <c r="G37" s="99" t="str">
        <f>IFERROR(VLOOKUP(H37,Zeitplan!A:C,3,FALSE),"")</f>
        <v/>
      </c>
      <c r="H37" s="100" t="str">
        <f t="shared" si="0"/>
        <v/>
      </c>
    </row>
    <row r="38" spans="1:8" x14ac:dyDescent="0.25">
      <c r="A38" s="87"/>
      <c r="B38" s="92"/>
      <c r="C38" s="92"/>
      <c r="D38" s="92"/>
      <c r="E38" s="93"/>
      <c r="G38" s="99" t="str">
        <f>IFERROR(VLOOKUP(H38,Zeitplan!A:C,3,FALSE),"")</f>
        <v/>
      </c>
      <c r="H38" s="100" t="str">
        <f t="shared" si="0"/>
        <v/>
      </c>
    </row>
    <row r="39" spans="1:8" x14ac:dyDescent="0.25">
      <c r="A39" s="87"/>
      <c r="B39" s="92"/>
      <c r="C39" s="92"/>
      <c r="D39" s="92"/>
      <c r="E39" s="93"/>
      <c r="G39" s="99" t="str">
        <f>IFERROR(VLOOKUP(H39,Zeitplan!A:C,3,FALSE),"")</f>
        <v/>
      </c>
      <c r="H39" s="100" t="str">
        <f t="shared" si="0"/>
        <v/>
      </c>
    </row>
    <row r="40" spans="1:8" x14ac:dyDescent="0.25">
      <c r="A40" s="87"/>
      <c r="B40" s="92"/>
      <c r="C40" s="92"/>
      <c r="D40" s="92"/>
      <c r="E40" s="93"/>
      <c r="G40" s="99" t="str">
        <f>IFERROR(VLOOKUP(H40,Zeitplan!A:C,3,FALSE),"")</f>
        <v/>
      </c>
      <c r="H40" s="100" t="str">
        <f t="shared" si="0"/>
        <v/>
      </c>
    </row>
    <row r="41" spans="1:8" x14ac:dyDescent="0.25">
      <c r="A41" s="87"/>
      <c r="B41" s="92"/>
      <c r="C41" s="92"/>
      <c r="D41" s="92"/>
      <c r="E41" s="93"/>
      <c r="G41" s="99" t="str">
        <f>IFERROR(VLOOKUP(H41,Zeitplan!A:C,3,FALSE),"")</f>
        <v/>
      </c>
      <c r="H41" s="100" t="str">
        <f t="shared" si="0"/>
        <v/>
      </c>
    </row>
    <row r="42" spans="1:8" x14ac:dyDescent="0.25">
      <c r="A42" s="87"/>
      <c r="B42" s="92"/>
      <c r="C42" s="92"/>
      <c r="D42" s="92"/>
      <c r="E42" s="93"/>
      <c r="G42" s="99" t="str">
        <f>IFERROR(VLOOKUP(H42,Zeitplan!A:C,3,FALSE),"")</f>
        <v/>
      </c>
      <c r="H42" s="100" t="str">
        <f t="shared" si="0"/>
        <v/>
      </c>
    </row>
    <row r="43" spans="1:8" x14ac:dyDescent="0.25">
      <c r="A43" s="87"/>
      <c r="B43" s="92"/>
      <c r="C43" s="92"/>
      <c r="D43" s="92"/>
      <c r="E43" s="93"/>
      <c r="G43" s="99" t="str">
        <f>IFERROR(VLOOKUP(H43,Zeitplan!A:C,3,FALSE),"")</f>
        <v/>
      </c>
      <c r="H43" s="100" t="str">
        <f t="shared" si="0"/>
        <v/>
      </c>
    </row>
    <row r="44" spans="1:8" x14ac:dyDescent="0.25">
      <c r="A44" s="87"/>
      <c r="B44" s="92"/>
      <c r="C44" s="92"/>
      <c r="D44" s="92"/>
      <c r="E44" s="93"/>
      <c r="G44" s="99" t="str">
        <f>IFERROR(VLOOKUP(H44,Zeitplan!A:C,3,FALSE),"")</f>
        <v/>
      </c>
      <c r="H44" s="100" t="str">
        <f t="shared" si="0"/>
        <v/>
      </c>
    </row>
    <row r="45" spans="1:8" x14ac:dyDescent="0.25">
      <c r="A45" s="87"/>
      <c r="B45" s="92"/>
      <c r="C45" s="92"/>
      <c r="D45" s="92"/>
      <c r="E45" s="93"/>
      <c r="G45" s="99" t="str">
        <f>IFERROR(VLOOKUP(H45,Zeitplan!A:C,3,FALSE),"")</f>
        <v/>
      </c>
      <c r="H45" s="100" t="str">
        <f t="shared" si="0"/>
        <v/>
      </c>
    </row>
    <row r="46" spans="1:8" x14ac:dyDescent="0.25">
      <c r="A46" s="87"/>
      <c r="B46" s="92"/>
      <c r="C46" s="92"/>
      <c r="D46" s="92"/>
      <c r="E46" s="93"/>
      <c r="G46" s="99" t="str">
        <f>IFERROR(VLOOKUP(H46,Zeitplan!A:C,3,FALSE),"")</f>
        <v/>
      </c>
      <c r="H46" s="100" t="str">
        <f t="shared" si="0"/>
        <v/>
      </c>
    </row>
    <row r="47" spans="1:8" x14ac:dyDescent="0.25">
      <c r="A47" s="87"/>
      <c r="B47" s="92"/>
      <c r="C47" s="92"/>
      <c r="D47" s="92"/>
      <c r="E47" s="93"/>
      <c r="G47" s="99" t="str">
        <f>IFERROR(VLOOKUP(H47,Zeitplan!A:C,3,FALSE),"")</f>
        <v/>
      </c>
      <c r="H47" s="100" t="str">
        <f t="shared" si="0"/>
        <v/>
      </c>
    </row>
    <row r="48" spans="1:8" x14ac:dyDescent="0.25">
      <c r="A48" s="87"/>
      <c r="B48" s="92"/>
      <c r="C48" s="92"/>
      <c r="D48" s="92"/>
      <c r="E48" s="93"/>
      <c r="G48" s="99" t="str">
        <f>IFERROR(VLOOKUP(H48,Zeitplan!A:C,3,FALSE),"")</f>
        <v/>
      </c>
      <c r="H48" s="100" t="str">
        <f t="shared" si="0"/>
        <v/>
      </c>
    </row>
    <row r="49" spans="1:8" x14ac:dyDescent="0.25">
      <c r="A49" s="87"/>
      <c r="B49" s="92"/>
      <c r="C49" s="92"/>
      <c r="D49" s="92"/>
      <c r="E49" s="93"/>
      <c r="G49" s="99" t="str">
        <f>IFERROR(VLOOKUP(H49,Zeitplan!A:C,3,FALSE),"")</f>
        <v/>
      </c>
      <c r="H49" s="100" t="str">
        <f t="shared" si="0"/>
        <v/>
      </c>
    </row>
    <row r="50" spans="1:8" x14ac:dyDescent="0.25">
      <c r="A50" s="87"/>
      <c r="B50" s="92"/>
      <c r="C50" s="92"/>
      <c r="D50" s="92"/>
      <c r="E50" s="93"/>
      <c r="G50" s="99" t="str">
        <f>IFERROR(VLOOKUP(H50,Zeitplan!A:C,3,FALSE),"")</f>
        <v/>
      </c>
      <c r="H50" s="100" t="str">
        <f t="shared" si="0"/>
        <v/>
      </c>
    </row>
    <row r="51" spans="1:8" x14ac:dyDescent="0.25">
      <c r="A51" s="87"/>
      <c r="B51" s="92"/>
      <c r="C51" s="92"/>
      <c r="D51" s="92"/>
      <c r="E51" s="93"/>
      <c r="G51" s="99" t="str">
        <f>IFERROR(VLOOKUP(H51,Zeitplan!A:C,3,FALSE),"")</f>
        <v/>
      </c>
      <c r="H51" s="100" t="str">
        <f t="shared" si="0"/>
        <v/>
      </c>
    </row>
    <row r="52" spans="1:8" x14ac:dyDescent="0.25">
      <c r="A52" s="87"/>
      <c r="B52" s="92"/>
      <c r="C52" s="92"/>
      <c r="D52" s="92"/>
      <c r="E52" s="93"/>
      <c r="G52" s="99" t="str">
        <f>IFERROR(VLOOKUP(H52,Zeitplan!A:C,3,FALSE),"")</f>
        <v/>
      </c>
      <c r="H52" s="100" t="str">
        <f t="shared" si="0"/>
        <v/>
      </c>
    </row>
    <row r="53" spans="1:8" x14ac:dyDescent="0.25">
      <c r="A53" s="87"/>
      <c r="B53" s="92"/>
      <c r="C53" s="92"/>
      <c r="D53" s="92"/>
      <c r="E53" s="93"/>
      <c r="G53" s="99" t="str">
        <f>IFERROR(VLOOKUP(H53,Zeitplan!A:C,3,FALSE),"")</f>
        <v/>
      </c>
      <c r="H53" s="100" t="str">
        <f t="shared" ref="H53:H116" si="1">IF(A53="","",A53)</f>
        <v/>
      </c>
    </row>
    <row r="54" spans="1:8" x14ac:dyDescent="0.25">
      <c r="A54" s="87"/>
      <c r="B54" s="92"/>
      <c r="C54" s="92"/>
      <c r="D54" s="92"/>
      <c r="E54" s="93"/>
      <c r="G54" s="99" t="str">
        <f>IFERROR(VLOOKUP(H54,Zeitplan!A:C,3,FALSE),"")</f>
        <v/>
      </c>
      <c r="H54" s="100" t="str">
        <f t="shared" si="1"/>
        <v/>
      </c>
    </row>
    <row r="55" spans="1:8" x14ac:dyDescent="0.25">
      <c r="A55" s="87"/>
      <c r="B55" s="92"/>
      <c r="C55" s="92"/>
      <c r="D55" s="92"/>
      <c r="E55" s="93"/>
      <c r="G55" s="99" t="str">
        <f>IFERROR(VLOOKUP(H55,Zeitplan!A:C,3,FALSE),"")</f>
        <v/>
      </c>
      <c r="H55" s="100" t="str">
        <f t="shared" si="1"/>
        <v/>
      </c>
    </row>
    <row r="56" spans="1:8" x14ac:dyDescent="0.25">
      <c r="A56" s="87"/>
      <c r="B56" s="92"/>
      <c r="C56" s="92"/>
      <c r="D56" s="92"/>
      <c r="E56" s="93"/>
      <c r="G56" s="99" t="str">
        <f>IFERROR(VLOOKUP(H56,Zeitplan!A:C,3,FALSE),"")</f>
        <v/>
      </c>
      <c r="H56" s="100" t="str">
        <f t="shared" si="1"/>
        <v/>
      </c>
    </row>
    <row r="57" spans="1:8" x14ac:dyDescent="0.25">
      <c r="A57" s="87"/>
      <c r="B57" s="92"/>
      <c r="C57" s="92"/>
      <c r="D57" s="92"/>
      <c r="E57" s="93"/>
      <c r="G57" s="99" t="str">
        <f>IFERROR(VLOOKUP(H57,Zeitplan!A:C,3,FALSE),"")</f>
        <v/>
      </c>
      <c r="H57" s="100" t="str">
        <f t="shared" si="1"/>
        <v/>
      </c>
    </row>
    <row r="58" spans="1:8" x14ac:dyDescent="0.25">
      <c r="A58" s="87"/>
      <c r="B58" s="92"/>
      <c r="C58" s="92"/>
      <c r="D58" s="92"/>
      <c r="E58" s="93"/>
      <c r="G58" s="99" t="str">
        <f>IFERROR(VLOOKUP(H58,Zeitplan!A:C,3,FALSE),"")</f>
        <v/>
      </c>
      <c r="H58" s="100" t="str">
        <f t="shared" si="1"/>
        <v/>
      </c>
    </row>
    <row r="59" spans="1:8" x14ac:dyDescent="0.25">
      <c r="A59" s="87"/>
      <c r="B59" s="92"/>
      <c r="C59" s="92"/>
      <c r="D59" s="92"/>
      <c r="E59" s="93"/>
      <c r="G59" s="99" t="str">
        <f>IFERROR(VLOOKUP(H59,Zeitplan!A:C,3,FALSE),"")</f>
        <v/>
      </c>
      <c r="H59" s="100" t="str">
        <f t="shared" si="1"/>
        <v/>
      </c>
    </row>
    <row r="60" spans="1:8" x14ac:dyDescent="0.25">
      <c r="A60" s="87"/>
      <c r="B60" s="92"/>
      <c r="C60" s="92"/>
      <c r="D60" s="92"/>
      <c r="E60" s="93"/>
      <c r="G60" s="99" t="str">
        <f>IFERROR(VLOOKUP(H60,Zeitplan!A:C,3,FALSE),"")</f>
        <v/>
      </c>
      <c r="H60" s="100" t="str">
        <f t="shared" si="1"/>
        <v/>
      </c>
    </row>
    <row r="61" spans="1:8" x14ac:dyDescent="0.25">
      <c r="A61" s="87"/>
      <c r="B61" s="92"/>
      <c r="C61" s="92"/>
      <c r="D61" s="92"/>
      <c r="E61" s="93"/>
      <c r="G61" s="99" t="str">
        <f>IFERROR(VLOOKUP(H61,Zeitplan!A:C,3,FALSE),"")</f>
        <v/>
      </c>
      <c r="H61" s="100" t="str">
        <f t="shared" si="1"/>
        <v/>
      </c>
    </row>
    <row r="62" spans="1:8" x14ac:dyDescent="0.25">
      <c r="A62" s="87"/>
      <c r="B62" s="92"/>
      <c r="C62" s="92"/>
      <c r="D62" s="92"/>
      <c r="E62" s="93"/>
      <c r="G62" s="99" t="str">
        <f>IFERROR(VLOOKUP(H62,Zeitplan!A:C,3,FALSE),"")</f>
        <v/>
      </c>
      <c r="H62" s="100" t="str">
        <f t="shared" si="1"/>
        <v/>
      </c>
    </row>
    <row r="63" spans="1:8" x14ac:dyDescent="0.25">
      <c r="A63" s="87"/>
      <c r="B63" s="92"/>
      <c r="C63" s="92"/>
      <c r="D63" s="92"/>
      <c r="E63" s="93"/>
      <c r="G63" s="99" t="str">
        <f>IFERROR(VLOOKUP(H63,Zeitplan!A:C,3,FALSE),"")</f>
        <v/>
      </c>
      <c r="H63" s="100" t="str">
        <f t="shared" si="1"/>
        <v/>
      </c>
    </row>
    <row r="64" spans="1:8" x14ac:dyDescent="0.25">
      <c r="A64" s="87"/>
      <c r="B64" s="92"/>
      <c r="C64" s="92"/>
      <c r="D64" s="92"/>
      <c r="E64" s="93"/>
      <c r="G64" s="99" t="str">
        <f>IFERROR(VLOOKUP(H64,Zeitplan!A:C,3,FALSE),"")</f>
        <v/>
      </c>
      <c r="H64" s="100" t="str">
        <f t="shared" si="1"/>
        <v/>
      </c>
    </row>
    <row r="65" spans="1:8" x14ac:dyDescent="0.25">
      <c r="A65" s="87"/>
      <c r="B65" s="92"/>
      <c r="C65" s="92"/>
      <c r="D65" s="92"/>
      <c r="E65" s="93"/>
      <c r="G65" s="99" t="str">
        <f>IFERROR(VLOOKUP(H65,Zeitplan!A:C,3,FALSE),"")</f>
        <v/>
      </c>
      <c r="H65" s="100" t="str">
        <f t="shared" si="1"/>
        <v/>
      </c>
    </row>
    <row r="66" spans="1:8" x14ac:dyDescent="0.25">
      <c r="A66" s="87"/>
      <c r="B66" s="92"/>
      <c r="C66" s="92"/>
      <c r="D66" s="92"/>
      <c r="E66" s="93"/>
      <c r="G66" s="99" t="str">
        <f>IFERROR(VLOOKUP(H66,Zeitplan!A:C,3,FALSE),"")</f>
        <v/>
      </c>
      <c r="H66" s="100" t="str">
        <f t="shared" si="1"/>
        <v/>
      </c>
    </row>
    <row r="67" spans="1:8" x14ac:dyDescent="0.25">
      <c r="A67" s="87"/>
      <c r="B67" s="92"/>
      <c r="C67" s="92"/>
      <c r="D67" s="92"/>
      <c r="E67" s="93"/>
      <c r="G67" s="99" t="str">
        <f>IFERROR(VLOOKUP(H67,Zeitplan!A:C,3,FALSE),"")</f>
        <v/>
      </c>
      <c r="H67" s="100" t="str">
        <f t="shared" si="1"/>
        <v/>
      </c>
    </row>
    <row r="68" spans="1:8" x14ac:dyDescent="0.25">
      <c r="A68" s="87"/>
      <c r="B68" s="92"/>
      <c r="C68" s="92"/>
      <c r="D68" s="92"/>
      <c r="E68" s="93"/>
      <c r="G68" s="99" t="str">
        <f>IFERROR(VLOOKUP(H68,Zeitplan!A:C,3,FALSE),"")</f>
        <v/>
      </c>
      <c r="H68" s="100" t="str">
        <f t="shared" si="1"/>
        <v/>
      </c>
    </row>
    <row r="69" spans="1:8" x14ac:dyDescent="0.25">
      <c r="A69" s="87"/>
      <c r="B69" s="92"/>
      <c r="C69" s="92"/>
      <c r="D69" s="92"/>
      <c r="E69" s="93"/>
      <c r="G69" s="99" t="str">
        <f>IFERROR(VLOOKUP(H69,Zeitplan!A:C,3,FALSE),"")</f>
        <v/>
      </c>
      <c r="H69" s="100" t="str">
        <f t="shared" si="1"/>
        <v/>
      </c>
    </row>
    <row r="70" spans="1:8" x14ac:dyDescent="0.25">
      <c r="A70" s="87"/>
      <c r="B70" s="92"/>
      <c r="C70" s="92"/>
      <c r="D70" s="92"/>
      <c r="E70" s="93"/>
      <c r="G70" s="99" t="str">
        <f>IFERROR(VLOOKUP(H70,Zeitplan!A:C,3,FALSE),"")</f>
        <v/>
      </c>
      <c r="H70" s="100" t="str">
        <f t="shared" si="1"/>
        <v/>
      </c>
    </row>
    <row r="71" spans="1:8" x14ac:dyDescent="0.25">
      <c r="A71" s="87"/>
      <c r="B71" s="92"/>
      <c r="C71" s="92"/>
      <c r="D71" s="92"/>
      <c r="E71" s="93"/>
      <c r="G71" s="99" t="str">
        <f>IFERROR(VLOOKUP(H71,Zeitplan!A:C,3,FALSE),"")</f>
        <v/>
      </c>
      <c r="H71" s="100" t="str">
        <f t="shared" si="1"/>
        <v/>
      </c>
    </row>
    <row r="72" spans="1:8" x14ac:dyDescent="0.25">
      <c r="A72" s="87"/>
      <c r="B72" s="92"/>
      <c r="C72" s="92"/>
      <c r="D72" s="92"/>
      <c r="E72" s="93"/>
      <c r="G72" s="99" t="str">
        <f>IFERROR(VLOOKUP(H72,Zeitplan!A:C,3,FALSE),"")</f>
        <v/>
      </c>
      <c r="H72" s="100" t="str">
        <f t="shared" si="1"/>
        <v/>
      </c>
    </row>
    <row r="73" spans="1:8" x14ac:dyDescent="0.25">
      <c r="A73" s="87"/>
      <c r="B73" s="92"/>
      <c r="C73" s="92"/>
      <c r="D73" s="92"/>
      <c r="E73" s="93"/>
      <c r="G73" s="99" t="str">
        <f>IFERROR(VLOOKUP(H73,Zeitplan!A:C,3,FALSE),"")</f>
        <v/>
      </c>
      <c r="H73" s="100" t="str">
        <f t="shared" si="1"/>
        <v/>
      </c>
    </row>
    <row r="74" spans="1:8" x14ac:dyDescent="0.25">
      <c r="A74" s="87"/>
      <c r="B74" s="92"/>
      <c r="C74" s="92"/>
      <c r="D74" s="92"/>
      <c r="E74" s="93"/>
      <c r="G74" s="99" t="str">
        <f>IFERROR(VLOOKUP(H74,Zeitplan!A:C,3,FALSE),"")</f>
        <v/>
      </c>
      <c r="H74" s="100" t="str">
        <f t="shared" si="1"/>
        <v/>
      </c>
    </row>
    <row r="75" spans="1:8" x14ac:dyDescent="0.25">
      <c r="A75" s="87"/>
      <c r="B75" s="92"/>
      <c r="C75" s="92"/>
      <c r="D75" s="92"/>
      <c r="E75" s="93"/>
      <c r="G75" s="99" t="str">
        <f>IFERROR(VLOOKUP(H75,Zeitplan!A:C,3,FALSE),"")</f>
        <v/>
      </c>
      <c r="H75" s="100" t="str">
        <f t="shared" si="1"/>
        <v/>
      </c>
    </row>
    <row r="76" spans="1:8" x14ac:dyDescent="0.25">
      <c r="A76" s="87"/>
      <c r="B76" s="92"/>
      <c r="C76" s="92"/>
      <c r="D76" s="92"/>
      <c r="E76" s="93"/>
      <c r="G76" s="99" t="str">
        <f>IFERROR(VLOOKUP(H76,Zeitplan!A:C,3,FALSE),"")</f>
        <v/>
      </c>
      <c r="H76" s="100" t="str">
        <f t="shared" si="1"/>
        <v/>
      </c>
    </row>
    <row r="77" spans="1:8" x14ac:dyDescent="0.25">
      <c r="A77" s="87"/>
      <c r="B77" s="92"/>
      <c r="C77" s="92"/>
      <c r="D77" s="92"/>
      <c r="E77" s="93"/>
      <c r="G77" s="99" t="str">
        <f>IFERROR(VLOOKUP(H77,Zeitplan!A:C,3,FALSE),"")</f>
        <v/>
      </c>
      <c r="H77" s="100" t="str">
        <f t="shared" si="1"/>
        <v/>
      </c>
    </row>
    <row r="78" spans="1:8" x14ac:dyDescent="0.25">
      <c r="A78" s="87"/>
      <c r="B78" s="92"/>
      <c r="C78" s="92"/>
      <c r="D78" s="92"/>
      <c r="E78" s="93"/>
      <c r="G78" s="99" t="str">
        <f>IFERROR(VLOOKUP(H78,Zeitplan!A:C,3,FALSE),"")</f>
        <v/>
      </c>
      <c r="H78" s="100" t="str">
        <f t="shared" si="1"/>
        <v/>
      </c>
    </row>
    <row r="79" spans="1:8" x14ac:dyDescent="0.25">
      <c r="A79" s="87"/>
      <c r="B79" s="92"/>
      <c r="C79" s="92"/>
      <c r="D79" s="92"/>
      <c r="E79" s="93"/>
      <c r="G79" s="99" t="str">
        <f>IFERROR(VLOOKUP(H79,Zeitplan!A:C,3,FALSE),"")</f>
        <v/>
      </c>
      <c r="H79" s="100" t="str">
        <f t="shared" si="1"/>
        <v/>
      </c>
    </row>
    <row r="80" spans="1:8" x14ac:dyDescent="0.25">
      <c r="A80" s="87"/>
      <c r="B80" s="92"/>
      <c r="C80" s="92"/>
      <c r="D80" s="92"/>
      <c r="E80" s="93"/>
      <c r="G80" s="99" t="str">
        <f>IFERROR(VLOOKUP(H80,Zeitplan!A:C,3,FALSE),"")</f>
        <v/>
      </c>
      <c r="H80" s="100" t="str">
        <f t="shared" si="1"/>
        <v/>
      </c>
    </row>
    <row r="81" spans="1:8" x14ac:dyDescent="0.25">
      <c r="A81" s="87"/>
      <c r="B81" s="92"/>
      <c r="C81" s="92"/>
      <c r="D81" s="92"/>
      <c r="E81" s="93"/>
      <c r="G81" s="99" t="str">
        <f>IFERROR(VLOOKUP(H81,Zeitplan!A:C,3,FALSE),"")</f>
        <v/>
      </c>
      <c r="H81" s="100" t="str">
        <f t="shared" si="1"/>
        <v/>
      </c>
    </row>
    <row r="82" spans="1:8" x14ac:dyDescent="0.25">
      <c r="A82" s="87"/>
      <c r="B82" s="92"/>
      <c r="C82" s="92"/>
      <c r="D82" s="92"/>
      <c r="E82" s="93"/>
      <c r="G82" s="99" t="str">
        <f>IFERROR(VLOOKUP(H82,Zeitplan!A:C,3,FALSE),"")</f>
        <v/>
      </c>
      <c r="H82" s="100" t="str">
        <f t="shared" si="1"/>
        <v/>
      </c>
    </row>
    <row r="83" spans="1:8" x14ac:dyDescent="0.25">
      <c r="A83" s="87"/>
      <c r="B83" s="92"/>
      <c r="C83" s="92"/>
      <c r="D83" s="92"/>
      <c r="E83" s="93"/>
      <c r="G83" s="99" t="str">
        <f>IFERROR(VLOOKUP(H83,Zeitplan!A:C,3,FALSE),"")</f>
        <v/>
      </c>
      <c r="H83" s="100" t="str">
        <f t="shared" si="1"/>
        <v/>
      </c>
    </row>
    <row r="84" spans="1:8" x14ac:dyDescent="0.25">
      <c r="A84" s="87"/>
      <c r="B84" s="92"/>
      <c r="C84" s="92"/>
      <c r="D84" s="92"/>
      <c r="E84" s="93"/>
      <c r="G84" s="99" t="str">
        <f>IFERROR(VLOOKUP(H84,Zeitplan!A:C,3,FALSE),"")</f>
        <v/>
      </c>
      <c r="H84" s="100" t="str">
        <f t="shared" si="1"/>
        <v/>
      </c>
    </row>
    <row r="85" spans="1:8" x14ac:dyDescent="0.25">
      <c r="A85" s="87"/>
      <c r="B85" s="92"/>
      <c r="C85" s="92"/>
      <c r="D85" s="92"/>
      <c r="E85" s="93"/>
      <c r="G85" s="99" t="str">
        <f>IFERROR(VLOOKUP(H85,Zeitplan!A:C,3,FALSE),"")</f>
        <v/>
      </c>
      <c r="H85" s="100" t="str">
        <f t="shared" si="1"/>
        <v/>
      </c>
    </row>
    <row r="86" spans="1:8" x14ac:dyDescent="0.25">
      <c r="A86" s="87"/>
      <c r="B86" s="92"/>
      <c r="C86" s="92"/>
      <c r="D86" s="92"/>
      <c r="E86" s="93"/>
      <c r="G86" s="99" t="str">
        <f>IFERROR(VLOOKUP(H86,Zeitplan!A:C,3,FALSE),"")</f>
        <v/>
      </c>
      <c r="H86" s="100" t="str">
        <f t="shared" si="1"/>
        <v/>
      </c>
    </row>
    <row r="87" spans="1:8" x14ac:dyDescent="0.25">
      <c r="A87" s="87"/>
      <c r="B87" s="92"/>
      <c r="C87" s="92"/>
      <c r="D87" s="92"/>
      <c r="E87" s="93"/>
      <c r="G87" s="99" t="str">
        <f>IFERROR(VLOOKUP(H87,Zeitplan!A:C,3,FALSE),"")</f>
        <v/>
      </c>
      <c r="H87" s="100" t="str">
        <f t="shared" si="1"/>
        <v/>
      </c>
    </row>
    <row r="88" spans="1:8" x14ac:dyDescent="0.25">
      <c r="A88" s="87"/>
      <c r="B88" s="92"/>
      <c r="C88" s="92"/>
      <c r="D88" s="92"/>
      <c r="E88" s="93"/>
      <c r="G88" s="99" t="str">
        <f>IFERROR(VLOOKUP(H88,Zeitplan!A:C,3,FALSE),"")</f>
        <v/>
      </c>
      <c r="H88" s="100" t="str">
        <f t="shared" si="1"/>
        <v/>
      </c>
    </row>
    <row r="89" spans="1:8" x14ac:dyDescent="0.25">
      <c r="A89" s="87"/>
      <c r="B89" s="92"/>
      <c r="C89" s="92"/>
      <c r="D89" s="92"/>
      <c r="E89" s="93"/>
      <c r="G89" s="99" t="str">
        <f>IFERROR(VLOOKUP(H89,Zeitplan!A:C,3,FALSE),"")</f>
        <v/>
      </c>
      <c r="H89" s="100" t="str">
        <f t="shared" si="1"/>
        <v/>
      </c>
    </row>
    <row r="90" spans="1:8" x14ac:dyDescent="0.25">
      <c r="A90" s="87"/>
      <c r="B90" s="92"/>
      <c r="C90" s="92"/>
      <c r="D90" s="92"/>
      <c r="E90" s="93"/>
      <c r="G90" s="99" t="str">
        <f>IFERROR(VLOOKUP(H90,Zeitplan!A:C,3,FALSE),"")</f>
        <v/>
      </c>
      <c r="H90" s="100" t="str">
        <f t="shared" si="1"/>
        <v/>
      </c>
    </row>
    <row r="91" spans="1:8" x14ac:dyDescent="0.25">
      <c r="A91" s="87"/>
      <c r="B91" s="92"/>
      <c r="C91" s="92"/>
      <c r="D91" s="92"/>
      <c r="E91" s="93"/>
      <c r="G91" s="99" t="str">
        <f>IFERROR(VLOOKUP(H91,Zeitplan!A:C,3,FALSE),"")</f>
        <v/>
      </c>
      <c r="H91" s="100" t="str">
        <f t="shared" si="1"/>
        <v/>
      </c>
    </row>
    <row r="92" spans="1:8" x14ac:dyDescent="0.25">
      <c r="A92" s="87"/>
      <c r="B92" s="92"/>
      <c r="C92" s="92"/>
      <c r="D92" s="92"/>
      <c r="E92" s="93"/>
      <c r="G92" s="99" t="str">
        <f>IFERROR(VLOOKUP(H92,Zeitplan!A:C,3,FALSE),"")</f>
        <v/>
      </c>
      <c r="H92" s="100" t="str">
        <f t="shared" si="1"/>
        <v/>
      </c>
    </row>
    <row r="93" spans="1:8" x14ac:dyDescent="0.25">
      <c r="A93" s="87"/>
      <c r="B93" s="92"/>
      <c r="C93" s="92"/>
      <c r="D93" s="92"/>
      <c r="E93" s="93"/>
      <c r="G93" s="99" t="str">
        <f>IFERROR(VLOOKUP(H93,Zeitplan!A:C,3,FALSE),"")</f>
        <v/>
      </c>
      <c r="H93" s="100" t="str">
        <f t="shared" si="1"/>
        <v/>
      </c>
    </row>
    <row r="94" spans="1:8" x14ac:dyDescent="0.25">
      <c r="A94" s="87"/>
      <c r="B94" s="92"/>
      <c r="C94" s="92"/>
      <c r="D94" s="92"/>
      <c r="E94" s="93"/>
      <c r="G94" s="99" t="str">
        <f>IFERROR(VLOOKUP(H94,Zeitplan!A:C,3,FALSE),"")</f>
        <v/>
      </c>
      <c r="H94" s="100" t="str">
        <f t="shared" si="1"/>
        <v/>
      </c>
    </row>
    <row r="95" spans="1:8" x14ac:dyDescent="0.25">
      <c r="A95" s="87"/>
      <c r="B95" s="92"/>
      <c r="C95" s="92"/>
      <c r="D95" s="92"/>
      <c r="E95" s="93"/>
      <c r="G95" s="99" t="str">
        <f>IFERROR(VLOOKUP(H95,Zeitplan!A:C,3,FALSE),"")</f>
        <v/>
      </c>
      <c r="H95" s="100" t="str">
        <f t="shared" si="1"/>
        <v/>
      </c>
    </row>
    <row r="96" spans="1:8" x14ac:dyDescent="0.25">
      <c r="A96" s="87"/>
      <c r="B96" s="92"/>
      <c r="C96" s="92"/>
      <c r="D96" s="92"/>
      <c r="E96" s="93"/>
      <c r="G96" s="99" t="str">
        <f>IFERROR(VLOOKUP(H96,Zeitplan!A:C,3,FALSE),"")</f>
        <v/>
      </c>
      <c r="H96" s="100" t="str">
        <f t="shared" si="1"/>
        <v/>
      </c>
    </row>
    <row r="97" spans="1:8" x14ac:dyDescent="0.25">
      <c r="A97" s="87"/>
      <c r="B97" s="92"/>
      <c r="C97" s="92"/>
      <c r="D97" s="92"/>
      <c r="E97" s="93"/>
      <c r="G97" s="99" t="str">
        <f>IFERROR(VLOOKUP(H97,Zeitplan!A:C,3,FALSE),"")</f>
        <v/>
      </c>
      <c r="H97" s="100" t="str">
        <f t="shared" si="1"/>
        <v/>
      </c>
    </row>
    <row r="98" spans="1:8" x14ac:dyDescent="0.25">
      <c r="A98" s="87"/>
      <c r="B98" s="92"/>
      <c r="C98" s="92"/>
      <c r="D98" s="92"/>
      <c r="E98" s="93"/>
      <c r="G98" s="99" t="str">
        <f>IFERROR(VLOOKUP(H98,Zeitplan!A:C,3,FALSE),"")</f>
        <v/>
      </c>
      <c r="H98" s="100" t="str">
        <f t="shared" si="1"/>
        <v/>
      </c>
    </row>
    <row r="99" spans="1:8" x14ac:dyDescent="0.25">
      <c r="A99" s="87"/>
      <c r="B99" s="92"/>
      <c r="C99" s="92"/>
      <c r="D99" s="92"/>
      <c r="E99" s="93"/>
      <c r="G99" s="99" t="str">
        <f>IFERROR(VLOOKUP(H99,Zeitplan!A:C,3,FALSE),"")</f>
        <v/>
      </c>
      <c r="H99" s="100" t="str">
        <f t="shared" si="1"/>
        <v/>
      </c>
    </row>
    <row r="100" spans="1:8" x14ac:dyDescent="0.25">
      <c r="A100" s="87"/>
      <c r="B100" s="92"/>
      <c r="C100" s="92"/>
      <c r="D100" s="92"/>
      <c r="E100" s="93"/>
      <c r="G100" s="99" t="str">
        <f>IFERROR(VLOOKUP(H100,Zeitplan!A:C,3,FALSE),"")</f>
        <v/>
      </c>
      <c r="H100" s="100" t="str">
        <f t="shared" si="1"/>
        <v/>
      </c>
    </row>
    <row r="101" spans="1:8" x14ac:dyDescent="0.25">
      <c r="A101" s="87"/>
      <c r="B101" s="92"/>
      <c r="C101" s="92"/>
      <c r="D101" s="92"/>
      <c r="E101" s="93"/>
      <c r="G101" s="99" t="str">
        <f>IFERROR(VLOOKUP(H101,Zeitplan!A:C,3,FALSE),"")</f>
        <v/>
      </c>
      <c r="H101" s="100" t="str">
        <f t="shared" si="1"/>
        <v/>
      </c>
    </row>
    <row r="102" spans="1:8" x14ac:dyDescent="0.25">
      <c r="A102" s="87"/>
      <c r="B102" s="92"/>
      <c r="C102" s="92"/>
      <c r="D102" s="92"/>
      <c r="E102" s="93"/>
      <c r="G102" s="99" t="str">
        <f>IFERROR(VLOOKUP(H102,Zeitplan!A:C,3,FALSE),"")</f>
        <v/>
      </c>
      <c r="H102" s="100" t="str">
        <f t="shared" si="1"/>
        <v/>
      </c>
    </row>
    <row r="103" spans="1:8" x14ac:dyDescent="0.25">
      <c r="A103" s="87"/>
      <c r="B103" s="92"/>
      <c r="C103" s="92"/>
      <c r="D103" s="92"/>
      <c r="E103" s="93"/>
      <c r="G103" s="99" t="str">
        <f>IFERROR(VLOOKUP(H103,Zeitplan!A:C,3,FALSE),"")</f>
        <v/>
      </c>
      <c r="H103" s="100" t="str">
        <f t="shared" si="1"/>
        <v/>
      </c>
    </row>
    <row r="104" spans="1:8" x14ac:dyDescent="0.25">
      <c r="A104" s="87"/>
      <c r="B104" s="92"/>
      <c r="C104" s="92"/>
      <c r="D104" s="92"/>
      <c r="E104" s="93"/>
      <c r="G104" s="99" t="str">
        <f>IFERROR(VLOOKUP(H104,Zeitplan!A:C,3,FALSE),"")</f>
        <v/>
      </c>
      <c r="H104" s="100" t="str">
        <f t="shared" si="1"/>
        <v/>
      </c>
    </row>
    <row r="105" spans="1:8" x14ac:dyDescent="0.25">
      <c r="A105" s="87"/>
      <c r="B105" s="92"/>
      <c r="C105" s="92"/>
      <c r="D105" s="92"/>
      <c r="E105" s="93"/>
      <c r="G105" s="99" t="str">
        <f>IFERROR(VLOOKUP(H105,Zeitplan!A:C,3,FALSE),"")</f>
        <v/>
      </c>
      <c r="H105" s="100" t="str">
        <f t="shared" si="1"/>
        <v/>
      </c>
    </row>
    <row r="106" spans="1:8" x14ac:dyDescent="0.25">
      <c r="A106" s="87"/>
      <c r="B106" s="92"/>
      <c r="C106" s="92"/>
      <c r="D106" s="92"/>
      <c r="E106" s="93"/>
      <c r="G106" s="99" t="str">
        <f>IFERROR(VLOOKUP(H106,Zeitplan!A:C,3,FALSE),"")</f>
        <v/>
      </c>
      <c r="H106" s="100" t="str">
        <f t="shared" si="1"/>
        <v/>
      </c>
    </row>
    <row r="107" spans="1:8" x14ac:dyDescent="0.25">
      <c r="A107" s="87"/>
      <c r="B107" s="92"/>
      <c r="C107" s="92"/>
      <c r="D107" s="92"/>
      <c r="E107" s="93"/>
      <c r="G107" s="99" t="str">
        <f>IFERROR(VLOOKUP(H107,Zeitplan!A:C,3,FALSE),"")</f>
        <v/>
      </c>
      <c r="H107" s="100" t="str">
        <f t="shared" si="1"/>
        <v/>
      </c>
    </row>
    <row r="108" spans="1:8" x14ac:dyDescent="0.25">
      <c r="A108" s="87"/>
      <c r="B108" s="92"/>
      <c r="C108" s="92"/>
      <c r="D108" s="92"/>
      <c r="E108" s="93"/>
      <c r="G108" s="99" t="str">
        <f>IFERROR(VLOOKUP(H108,Zeitplan!A:C,3,FALSE),"")</f>
        <v/>
      </c>
      <c r="H108" s="100" t="str">
        <f t="shared" si="1"/>
        <v/>
      </c>
    </row>
    <row r="109" spans="1:8" x14ac:dyDescent="0.25">
      <c r="A109" s="87"/>
      <c r="B109" s="92"/>
      <c r="C109" s="92"/>
      <c r="D109" s="92"/>
      <c r="E109" s="93"/>
      <c r="G109" s="99" t="str">
        <f>IFERROR(VLOOKUP(H109,Zeitplan!A:C,3,FALSE),"")</f>
        <v/>
      </c>
      <c r="H109" s="100" t="str">
        <f t="shared" si="1"/>
        <v/>
      </c>
    </row>
    <row r="110" spans="1:8" x14ac:dyDescent="0.25">
      <c r="A110" s="87"/>
      <c r="B110" s="92"/>
      <c r="C110" s="92"/>
      <c r="D110" s="92"/>
      <c r="E110" s="93"/>
      <c r="G110" s="99" t="str">
        <f>IFERROR(VLOOKUP(H110,Zeitplan!A:C,3,FALSE),"")</f>
        <v/>
      </c>
      <c r="H110" s="100" t="str">
        <f t="shared" si="1"/>
        <v/>
      </c>
    </row>
    <row r="111" spans="1:8" x14ac:dyDescent="0.25">
      <c r="A111" s="87"/>
      <c r="B111" s="92"/>
      <c r="C111" s="92"/>
      <c r="D111" s="92"/>
      <c r="E111" s="93"/>
      <c r="G111" s="99" t="str">
        <f>IFERROR(VLOOKUP(H111,Zeitplan!A:C,3,FALSE),"")</f>
        <v/>
      </c>
      <c r="H111" s="100" t="str">
        <f t="shared" si="1"/>
        <v/>
      </c>
    </row>
    <row r="112" spans="1:8" x14ac:dyDescent="0.25">
      <c r="A112" s="87"/>
      <c r="B112" s="92"/>
      <c r="C112" s="92"/>
      <c r="D112" s="92"/>
      <c r="E112" s="93"/>
      <c r="G112" s="99" t="str">
        <f>IFERROR(VLOOKUP(H112,Zeitplan!A:C,3,FALSE),"")</f>
        <v/>
      </c>
      <c r="H112" s="100" t="str">
        <f t="shared" si="1"/>
        <v/>
      </c>
    </row>
    <row r="113" spans="1:8" x14ac:dyDescent="0.25">
      <c r="A113" s="87"/>
      <c r="B113" s="92"/>
      <c r="C113" s="92"/>
      <c r="D113" s="92"/>
      <c r="E113" s="93"/>
      <c r="G113" s="99" t="str">
        <f>IFERROR(VLOOKUP(H113,Zeitplan!A:C,3,FALSE),"")</f>
        <v/>
      </c>
      <c r="H113" s="100" t="str">
        <f t="shared" si="1"/>
        <v/>
      </c>
    </row>
    <row r="114" spans="1:8" x14ac:dyDescent="0.25">
      <c r="A114" s="87"/>
      <c r="B114" s="92"/>
      <c r="C114" s="92"/>
      <c r="D114" s="92"/>
      <c r="E114" s="93"/>
      <c r="G114" s="99" t="str">
        <f>IFERROR(VLOOKUP(H114,Zeitplan!A:C,3,FALSE),"")</f>
        <v/>
      </c>
      <c r="H114" s="100" t="str">
        <f t="shared" si="1"/>
        <v/>
      </c>
    </row>
    <row r="115" spans="1:8" x14ac:dyDescent="0.25">
      <c r="A115" s="87"/>
      <c r="B115" s="92"/>
      <c r="C115" s="92"/>
      <c r="D115" s="92"/>
      <c r="E115" s="93"/>
      <c r="G115" s="99" t="str">
        <f>IFERROR(VLOOKUP(H115,Zeitplan!A:C,3,FALSE),"")</f>
        <v/>
      </c>
      <c r="H115" s="100" t="str">
        <f t="shared" si="1"/>
        <v/>
      </c>
    </row>
    <row r="116" spans="1:8" x14ac:dyDescent="0.25">
      <c r="A116" s="87"/>
      <c r="B116" s="92"/>
      <c r="C116" s="92"/>
      <c r="D116" s="92"/>
      <c r="E116" s="93"/>
      <c r="G116" s="99" t="str">
        <f>IFERROR(VLOOKUP(H116,Zeitplan!A:C,3,FALSE),"")</f>
        <v/>
      </c>
      <c r="H116" s="100" t="str">
        <f t="shared" si="1"/>
        <v/>
      </c>
    </row>
    <row r="117" spans="1:8" x14ac:dyDescent="0.25">
      <c r="A117" s="87"/>
      <c r="B117" s="92"/>
      <c r="C117" s="92"/>
      <c r="D117" s="92"/>
      <c r="E117" s="93"/>
      <c r="G117" s="99" t="str">
        <f>IFERROR(VLOOKUP(H117,Zeitplan!A:C,3,FALSE),"")</f>
        <v/>
      </c>
      <c r="H117" s="100" t="str">
        <f t="shared" ref="H117:H150" si="2">IF(A117="","",A117)</f>
        <v/>
      </c>
    </row>
    <row r="118" spans="1:8" x14ac:dyDescent="0.25">
      <c r="A118" s="87"/>
      <c r="B118" s="92"/>
      <c r="C118" s="92"/>
      <c r="D118" s="92"/>
      <c r="E118" s="93"/>
      <c r="G118" s="99" t="str">
        <f>IFERROR(VLOOKUP(H118,Zeitplan!A:C,3,FALSE),"")</f>
        <v/>
      </c>
      <c r="H118" s="100" t="str">
        <f t="shared" si="2"/>
        <v/>
      </c>
    </row>
    <row r="119" spans="1:8" x14ac:dyDescent="0.25">
      <c r="A119" s="87"/>
      <c r="B119" s="92"/>
      <c r="C119" s="92"/>
      <c r="D119" s="92"/>
      <c r="E119" s="93"/>
      <c r="G119" s="99" t="str">
        <f>IFERROR(VLOOKUP(H119,Zeitplan!A:C,3,FALSE),"")</f>
        <v/>
      </c>
      <c r="H119" s="100" t="str">
        <f t="shared" si="2"/>
        <v/>
      </c>
    </row>
    <row r="120" spans="1:8" x14ac:dyDescent="0.25">
      <c r="A120" s="87"/>
      <c r="B120" s="92"/>
      <c r="C120" s="92"/>
      <c r="D120" s="92"/>
      <c r="E120" s="93"/>
      <c r="G120" s="99" t="str">
        <f>IFERROR(VLOOKUP(H120,Zeitplan!A:C,3,FALSE),"")</f>
        <v/>
      </c>
      <c r="H120" s="100" t="str">
        <f t="shared" si="2"/>
        <v/>
      </c>
    </row>
    <row r="121" spans="1:8" x14ac:dyDescent="0.25">
      <c r="A121" s="87"/>
      <c r="B121" s="92"/>
      <c r="C121" s="92"/>
      <c r="D121" s="92"/>
      <c r="E121" s="93"/>
      <c r="G121" s="99" t="str">
        <f>IFERROR(VLOOKUP(H121,Zeitplan!A:C,3,FALSE),"")</f>
        <v/>
      </c>
      <c r="H121" s="100" t="str">
        <f t="shared" si="2"/>
        <v/>
      </c>
    </row>
    <row r="122" spans="1:8" x14ac:dyDescent="0.25">
      <c r="A122" s="87"/>
      <c r="B122" s="92"/>
      <c r="C122" s="92"/>
      <c r="D122" s="92"/>
      <c r="E122" s="93"/>
      <c r="G122" s="99" t="str">
        <f>IFERROR(VLOOKUP(H122,Zeitplan!A:C,3,FALSE),"")</f>
        <v/>
      </c>
      <c r="H122" s="100" t="str">
        <f t="shared" si="2"/>
        <v/>
      </c>
    </row>
    <row r="123" spans="1:8" x14ac:dyDescent="0.25">
      <c r="A123" s="87"/>
      <c r="B123" s="92"/>
      <c r="C123" s="92"/>
      <c r="D123" s="92"/>
      <c r="E123" s="93"/>
      <c r="G123" s="99" t="str">
        <f>IFERROR(VLOOKUP(H123,Zeitplan!A:C,3,FALSE),"")</f>
        <v/>
      </c>
      <c r="H123" s="100" t="str">
        <f t="shared" si="2"/>
        <v/>
      </c>
    </row>
    <row r="124" spans="1:8" x14ac:dyDescent="0.25">
      <c r="A124" s="87"/>
      <c r="B124" s="92"/>
      <c r="C124" s="92"/>
      <c r="D124" s="92"/>
      <c r="E124" s="93"/>
      <c r="G124" s="99" t="str">
        <f>IFERROR(VLOOKUP(H124,Zeitplan!A:C,3,FALSE),"")</f>
        <v/>
      </c>
      <c r="H124" s="100" t="str">
        <f t="shared" si="2"/>
        <v/>
      </c>
    </row>
    <row r="125" spans="1:8" x14ac:dyDescent="0.25">
      <c r="A125" s="87"/>
      <c r="B125" s="92"/>
      <c r="C125" s="92"/>
      <c r="D125" s="92"/>
      <c r="E125" s="93"/>
      <c r="G125" s="99" t="str">
        <f>IFERROR(VLOOKUP(H125,Zeitplan!A:C,3,FALSE),"")</f>
        <v/>
      </c>
      <c r="H125" s="100" t="str">
        <f t="shared" si="2"/>
        <v/>
      </c>
    </row>
    <row r="126" spans="1:8" x14ac:dyDescent="0.25">
      <c r="A126" s="87"/>
      <c r="B126" s="92"/>
      <c r="C126" s="92"/>
      <c r="D126" s="92"/>
      <c r="E126" s="93"/>
      <c r="G126" s="99" t="str">
        <f>IFERROR(VLOOKUP(H126,Zeitplan!A:C,3,FALSE),"")</f>
        <v/>
      </c>
      <c r="H126" s="100" t="str">
        <f t="shared" si="2"/>
        <v/>
      </c>
    </row>
    <row r="127" spans="1:8" x14ac:dyDescent="0.25">
      <c r="A127" s="87"/>
      <c r="B127" s="92"/>
      <c r="C127" s="92"/>
      <c r="D127" s="92"/>
      <c r="E127" s="93"/>
      <c r="G127" s="99" t="str">
        <f>IFERROR(VLOOKUP(H127,Zeitplan!A:C,3,FALSE),"")</f>
        <v/>
      </c>
      <c r="H127" s="100" t="str">
        <f t="shared" si="2"/>
        <v/>
      </c>
    </row>
    <row r="128" spans="1:8" x14ac:dyDescent="0.25">
      <c r="A128" s="87"/>
      <c r="B128" s="92"/>
      <c r="C128" s="92"/>
      <c r="D128" s="92"/>
      <c r="E128" s="93"/>
      <c r="G128" s="99" t="str">
        <f>IFERROR(VLOOKUP(H128,Zeitplan!A:C,3,FALSE),"")</f>
        <v/>
      </c>
      <c r="H128" s="100" t="str">
        <f t="shared" si="2"/>
        <v/>
      </c>
    </row>
    <row r="129" spans="1:8" x14ac:dyDescent="0.25">
      <c r="A129" s="87"/>
      <c r="B129" s="92"/>
      <c r="C129" s="92"/>
      <c r="D129" s="92"/>
      <c r="E129" s="93"/>
      <c r="G129" s="99" t="str">
        <f>IFERROR(VLOOKUP(H129,Zeitplan!A:C,3,FALSE),"")</f>
        <v/>
      </c>
      <c r="H129" s="100" t="str">
        <f t="shared" si="2"/>
        <v/>
      </c>
    </row>
    <row r="130" spans="1:8" x14ac:dyDescent="0.25">
      <c r="A130" s="87"/>
      <c r="B130" s="92"/>
      <c r="C130" s="92"/>
      <c r="D130" s="92"/>
      <c r="E130" s="93"/>
      <c r="G130" s="99" t="str">
        <f>IFERROR(VLOOKUP(H130,Zeitplan!A:C,3,FALSE),"")</f>
        <v/>
      </c>
      <c r="H130" s="100" t="str">
        <f t="shared" si="2"/>
        <v/>
      </c>
    </row>
    <row r="131" spans="1:8" x14ac:dyDescent="0.25">
      <c r="A131" s="87"/>
      <c r="B131" s="92"/>
      <c r="C131" s="92"/>
      <c r="D131" s="92"/>
      <c r="E131" s="93"/>
      <c r="G131" s="99" t="str">
        <f>IFERROR(VLOOKUP(H131,Zeitplan!A:C,3,FALSE),"")</f>
        <v/>
      </c>
      <c r="H131" s="100" t="str">
        <f t="shared" si="2"/>
        <v/>
      </c>
    </row>
    <row r="132" spans="1:8" x14ac:dyDescent="0.25">
      <c r="A132" s="87"/>
      <c r="B132" s="92"/>
      <c r="C132" s="92"/>
      <c r="D132" s="92"/>
      <c r="E132" s="93"/>
      <c r="G132" s="99" t="str">
        <f>IFERROR(VLOOKUP(H132,Zeitplan!A:C,3,FALSE),"")</f>
        <v/>
      </c>
      <c r="H132" s="100" t="str">
        <f t="shared" si="2"/>
        <v/>
      </c>
    </row>
    <row r="133" spans="1:8" x14ac:dyDescent="0.25">
      <c r="A133" s="87"/>
      <c r="B133" s="92"/>
      <c r="C133" s="92"/>
      <c r="D133" s="92"/>
      <c r="E133" s="93"/>
      <c r="G133" s="99" t="str">
        <f>IFERROR(VLOOKUP(H133,Zeitplan!A:C,3,FALSE),"")</f>
        <v/>
      </c>
      <c r="H133" s="100" t="str">
        <f t="shared" si="2"/>
        <v/>
      </c>
    </row>
    <row r="134" spans="1:8" x14ac:dyDescent="0.25">
      <c r="A134" s="87"/>
      <c r="B134" s="92"/>
      <c r="C134" s="92"/>
      <c r="D134" s="92"/>
      <c r="E134" s="93"/>
      <c r="G134" s="99" t="str">
        <f>IFERROR(VLOOKUP(H134,Zeitplan!A:C,3,FALSE),"")</f>
        <v/>
      </c>
      <c r="H134" s="100" t="str">
        <f t="shared" si="2"/>
        <v/>
      </c>
    </row>
    <row r="135" spans="1:8" x14ac:dyDescent="0.25">
      <c r="A135" s="87"/>
      <c r="B135" s="92"/>
      <c r="C135" s="92"/>
      <c r="D135" s="92"/>
      <c r="E135" s="93"/>
      <c r="G135" s="99" t="str">
        <f>IFERROR(VLOOKUP(H135,Zeitplan!A:C,3,FALSE),"")</f>
        <v/>
      </c>
      <c r="H135" s="100" t="str">
        <f t="shared" si="2"/>
        <v/>
      </c>
    </row>
    <row r="136" spans="1:8" x14ac:dyDescent="0.25">
      <c r="A136" s="87"/>
      <c r="B136" s="92"/>
      <c r="C136" s="92"/>
      <c r="D136" s="92"/>
      <c r="E136" s="93"/>
      <c r="G136" s="99" t="str">
        <f>IFERROR(VLOOKUP(H136,Zeitplan!A:C,3,FALSE),"")</f>
        <v/>
      </c>
      <c r="H136" s="100" t="str">
        <f t="shared" si="2"/>
        <v/>
      </c>
    </row>
    <row r="137" spans="1:8" x14ac:dyDescent="0.25">
      <c r="A137" s="87"/>
      <c r="B137" s="92"/>
      <c r="C137" s="92"/>
      <c r="D137" s="92"/>
      <c r="E137" s="93"/>
      <c r="G137" s="99" t="str">
        <f>IFERROR(VLOOKUP(H137,Zeitplan!A:C,3,FALSE),"")</f>
        <v/>
      </c>
      <c r="H137" s="100" t="str">
        <f t="shared" si="2"/>
        <v/>
      </c>
    </row>
    <row r="138" spans="1:8" x14ac:dyDescent="0.25">
      <c r="A138" s="87"/>
      <c r="B138" s="92"/>
      <c r="C138" s="92"/>
      <c r="D138" s="92"/>
      <c r="E138" s="93"/>
      <c r="G138" s="99" t="str">
        <f>IFERROR(VLOOKUP(H138,Zeitplan!A:C,3,FALSE),"")</f>
        <v/>
      </c>
      <c r="H138" s="100" t="str">
        <f t="shared" si="2"/>
        <v/>
      </c>
    </row>
    <row r="139" spans="1:8" x14ac:dyDescent="0.25">
      <c r="A139" s="87"/>
      <c r="B139" s="92"/>
      <c r="C139" s="92"/>
      <c r="D139" s="92"/>
      <c r="E139" s="93"/>
      <c r="G139" s="99" t="str">
        <f>IFERROR(VLOOKUP(H139,Zeitplan!A:C,3,FALSE),"")</f>
        <v/>
      </c>
      <c r="H139" s="100" t="str">
        <f t="shared" si="2"/>
        <v/>
      </c>
    </row>
    <row r="140" spans="1:8" x14ac:dyDescent="0.25">
      <c r="A140" s="87"/>
      <c r="B140" s="92"/>
      <c r="C140" s="92"/>
      <c r="D140" s="92"/>
      <c r="E140" s="93"/>
      <c r="G140" s="99" t="str">
        <f>IFERROR(VLOOKUP(H140,Zeitplan!A:C,3,FALSE),"")</f>
        <v/>
      </c>
      <c r="H140" s="100" t="str">
        <f t="shared" si="2"/>
        <v/>
      </c>
    </row>
    <row r="141" spans="1:8" x14ac:dyDescent="0.25">
      <c r="A141" s="87"/>
      <c r="B141" s="92"/>
      <c r="C141" s="92"/>
      <c r="D141" s="92"/>
      <c r="E141" s="93"/>
      <c r="G141" s="99" t="str">
        <f>IFERROR(VLOOKUP(H141,Zeitplan!A:C,3,FALSE),"")</f>
        <v/>
      </c>
      <c r="H141" s="100" t="str">
        <f t="shared" si="2"/>
        <v/>
      </c>
    </row>
    <row r="142" spans="1:8" x14ac:dyDescent="0.25">
      <c r="A142" s="87"/>
      <c r="B142" s="92"/>
      <c r="C142" s="92"/>
      <c r="D142" s="92"/>
      <c r="E142" s="93"/>
      <c r="G142" s="99" t="str">
        <f>IFERROR(VLOOKUP(H142,Zeitplan!A:C,3,FALSE),"")</f>
        <v/>
      </c>
      <c r="H142" s="100" t="str">
        <f t="shared" si="2"/>
        <v/>
      </c>
    </row>
    <row r="143" spans="1:8" x14ac:dyDescent="0.25">
      <c r="A143" s="87"/>
      <c r="B143" s="92"/>
      <c r="C143" s="92"/>
      <c r="D143" s="92"/>
      <c r="E143" s="93"/>
      <c r="G143" s="99" t="str">
        <f>IFERROR(VLOOKUP(H143,Zeitplan!A:C,3,FALSE),"")</f>
        <v/>
      </c>
      <c r="H143" s="100" t="str">
        <f t="shared" si="2"/>
        <v/>
      </c>
    </row>
    <row r="144" spans="1:8" x14ac:dyDescent="0.25">
      <c r="A144" s="87"/>
      <c r="B144" s="92"/>
      <c r="C144" s="92"/>
      <c r="D144" s="92"/>
      <c r="E144" s="93"/>
      <c r="G144" s="99" t="str">
        <f>IFERROR(VLOOKUP(H144,Zeitplan!A:C,3,FALSE),"")</f>
        <v/>
      </c>
      <c r="H144" s="100" t="str">
        <f t="shared" si="2"/>
        <v/>
      </c>
    </row>
    <row r="145" spans="1:8" x14ac:dyDescent="0.25">
      <c r="A145" s="87"/>
      <c r="B145" s="92"/>
      <c r="C145" s="92"/>
      <c r="D145" s="92"/>
      <c r="E145" s="93"/>
      <c r="G145" s="99" t="str">
        <f>IFERROR(VLOOKUP(H145,Zeitplan!A:C,3,FALSE),"")</f>
        <v/>
      </c>
      <c r="H145" s="100" t="str">
        <f t="shared" si="2"/>
        <v/>
      </c>
    </row>
    <row r="146" spans="1:8" x14ac:dyDescent="0.25">
      <c r="A146" s="87"/>
      <c r="B146" s="92"/>
      <c r="C146" s="92"/>
      <c r="D146" s="92"/>
      <c r="E146" s="93"/>
      <c r="G146" s="99" t="str">
        <f>IFERROR(VLOOKUP(H146,Zeitplan!A:C,3,FALSE),"")</f>
        <v/>
      </c>
      <c r="H146" s="100" t="str">
        <f t="shared" si="2"/>
        <v/>
      </c>
    </row>
    <row r="147" spans="1:8" x14ac:dyDescent="0.25">
      <c r="A147" s="87"/>
      <c r="B147" s="92"/>
      <c r="C147" s="92"/>
      <c r="D147" s="92"/>
      <c r="E147" s="93"/>
      <c r="G147" s="99" t="str">
        <f>IFERROR(VLOOKUP(H147,Zeitplan!A:C,3,FALSE),"")</f>
        <v/>
      </c>
      <c r="H147" s="100" t="str">
        <f t="shared" si="2"/>
        <v/>
      </c>
    </row>
    <row r="148" spans="1:8" x14ac:dyDescent="0.25">
      <c r="A148" s="87"/>
      <c r="B148" s="92"/>
      <c r="C148" s="92"/>
      <c r="D148" s="92"/>
      <c r="E148" s="93"/>
      <c r="G148" s="99" t="str">
        <f>IFERROR(VLOOKUP(H148,Zeitplan!A:C,3,FALSE),"")</f>
        <v/>
      </c>
      <c r="H148" s="100" t="str">
        <f t="shared" si="2"/>
        <v/>
      </c>
    </row>
    <row r="149" spans="1:8" x14ac:dyDescent="0.25">
      <c r="A149" s="87"/>
      <c r="B149" s="92"/>
      <c r="C149" s="92"/>
      <c r="D149" s="92"/>
      <c r="E149" s="93"/>
      <c r="G149" s="99" t="str">
        <f>IFERROR(VLOOKUP(H149,Zeitplan!A:C,3,FALSE),"")</f>
        <v/>
      </c>
      <c r="H149" s="100" t="str">
        <f t="shared" si="2"/>
        <v/>
      </c>
    </row>
    <row r="150" spans="1:8" x14ac:dyDescent="0.25">
      <c r="A150" s="87"/>
      <c r="B150" s="92"/>
      <c r="C150" s="92"/>
      <c r="D150" s="92"/>
      <c r="E150" s="93"/>
      <c r="G150" s="99" t="str">
        <f>IFERROR(VLOOKUP(H150,Zeitplan!A:C,3,FALSE),"")</f>
        <v/>
      </c>
      <c r="H150" s="100" t="str">
        <f t="shared" si="2"/>
        <v/>
      </c>
    </row>
    <row r="151" spans="1:8" x14ac:dyDescent="0.25">
      <c r="A151" s="88"/>
      <c r="B151" s="88"/>
      <c r="C151" s="88"/>
      <c r="D151" s="88"/>
      <c r="E151" s="88"/>
    </row>
    <row r="152" spans="1:8" x14ac:dyDescent="0.25">
      <c r="A152" s="88"/>
      <c r="B152" s="88"/>
      <c r="C152" s="88"/>
      <c r="D152" s="88"/>
      <c r="E152" s="88"/>
    </row>
    <row r="153" spans="1:8" x14ac:dyDescent="0.25">
      <c r="A153" s="88"/>
      <c r="B153" s="88"/>
      <c r="C153" s="88"/>
      <c r="D153" s="88"/>
      <c r="E153" s="88"/>
    </row>
    <row r="154" spans="1:8" x14ac:dyDescent="0.25">
      <c r="A154" s="88"/>
      <c r="B154" s="88"/>
      <c r="C154" s="88"/>
      <c r="D154" s="88"/>
      <c r="E154" s="88"/>
    </row>
    <row r="155" spans="1:8" x14ac:dyDescent="0.25">
      <c r="A155" s="88"/>
      <c r="B155" s="88"/>
      <c r="C155" s="88"/>
      <c r="D155" s="88"/>
      <c r="E155" s="88"/>
    </row>
    <row r="156" spans="1:8" x14ac:dyDescent="0.25">
      <c r="A156" s="88"/>
      <c r="B156" s="88"/>
      <c r="C156" s="88"/>
      <c r="D156" s="88"/>
      <c r="E156" s="88"/>
    </row>
    <row r="157" spans="1:8" x14ac:dyDescent="0.25">
      <c r="A157" s="88"/>
      <c r="B157" s="88"/>
      <c r="C157" s="88"/>
      <c r="D157" s="88"/>
      <c r="E157" s="88"/>
    </row>
    <row r="158" spans="1:8" x14ac:dyDescent="0.25">
      <c r="A158" s="88"/>
      <c r="B158" s="88"/>
      <c r="C158" s="88"/>
      <c r="D158" s="88"/>
      <c r="E158" s="88"/>
    </row>
    <row r="159" spans="1:8" x14ac:dyDescent="0.25">
      <c r="A159" s="88"/>
      <c r="B159" s="88"/>
      <c r="C159" s="88"/>
      <c r="D159" s="88"/>
      <c r="E159" s="88"/>
    </row>
    <row r="160" spans="1:8" x14ac:dyDescent="0.25">
      <c r="A160" s="88"/>
      <c r="B160" s="88"/>
      <c r="C160" s="88"/>
      <c r="D160" s="88"/>
      <c r="E160" s="88"/>
    </row>
    <row r="161" spans="1:5" x14ac:dyDescent="0.25">
      <c r="A161" s="88"/>
      <c r="B161" s="88"/>
      <c r="C161" s="88"/>
      <c r="D161" s="88"/>
      <c r="E161" s="88"/>
    </row>
    <row r="162" spans="1:5" x14ac:dyDescent="0.25">
      <c r="A162" s="88"/>
      <c r="B162" s="88"/>
      <c r="C162" s="88"/>
      <c r="D162" s="88"/>
      <c r="E162" s="88"/>
    </row>
    <row r="163" spans="1:5" x14ac:dyDescent="0.25">
      <c r="A163" s="88"/>
      <c r="B163" s="88"/>
      <c r="C163" s="88"/>
      <c r="D163" s="88"/>
      <c r="E163" s="88"/>
    </row>
    <row r="164" spans="1:5" x14ac:dyDescent="0.25">
      <c r="A164" s="88"/>
      <c r="B164" s="88"/>
      <c r="C164" s="88"/>
      <c r="D164" s="88"/>
      <c r="E164" s="88"/>
    </row>
    <row r="165" spans="1:5" x14ac:dyDescent="0.25">
      <c r="A165" s="88"/>
      <c r="B165" s="88"/>
      <c r="C165" s="88"/>
      <c r="D165" s="88"/>
      <c r="E165" s="88"/>
    </row>
    <row r="166" spans="1:5" x14ac:dyDescent="0.25">
      <c r="A166" s="88"/>
      <c r="B166" s="88"/>
      <c r="C166" s="88"/>
      <c r="D166" s="88"/>
      <c r="E166" s="88"/>
    </row>
    <row r="167" spans="1:5" x14ac:dyDescent="0.25">
      <c r="A167" s="88"/>
      <c r="B167" s="88"/>
      <c r="C167" s="88"/>
      <c r="D167" s="88"/>
      <c r="E167" s="88"/>
    </row>
    <row r="168" spans="1:5" x14ac:dyDescent="0.25">
      <c r="A168" s="88"/>
      <c r="B168" s="88"/>
      <c r="C168" s="88"/>
      <c r="D168" s="88"/>
      <c r="E168" s="88"/>
    </row>
    <row r="169" spans="1:5" x14ac:dyDescent="0.25">
      <c r="A169" s="88"/>
      <c r="B169" s="88"/>
      <c r="C169" s="88"/>
      <c r="D169" s="88"/>
      <c r="E169" s="88"/>
    </row>
    <row r="170" spans="1:5" x14ac:dyDescent="0.25">
      <c r="A170" s="88"/>
      <c r="B170" s="88"/>
      <c r="C170" s="88"/>
      <c r="D170" s="88"/>
      <c r="E170" s="88"/>
    </row>
    <row r="171" spans="1:5" x14ac:dyDescent="0.25">
      <c r="A171" s="88"/>
      <c r="B171" s="88"/>
      <c r="C171" s="88"/>
      <c r="D171" s="88"/>
      <c r="E171" s="88"/>
    </row>
    <row r="172" spans="1:5" x14ac:dyDescent="0.25">
      <c r="A172" s="88"/>
      <c r="B172" s="88"/>
      <c r="C172" s="88"/>
      <c r="D172" s="88"/>
      <c r="E172" s="88"/>
    </row>
    <row r="173" spans="1:5" x14ac:dyDescent="0.25">
      <c r="A173" s="88"/>
      <c r="B173" s="88"/>
      <c r="C173" s="88"/>
      <c r="D173" s="88"/>
      <c r="E173" s="88"/>
    </row>
    <row r="174" spans="1:5" x14ac:dyDescent="0.25">
      <c r="A174" s="88"/>
      <c r="B174" s="88"/>
      <c r="C174" s="88"/>
      <c r="D174" s="88"/>
      <c r="E174" s="88"/>
    </row>
    <row r="175" spans="1:5" x14ac:dyDescent="0.25">
      <c r="A175" s="88"/>
      <c r="B175" s="88"/>
      <c r="C175" s="88"/>
      <c r="D175" s="88"/>
      <c r="E175" s="88"/>
    </row>
    <row r="176" spans="1:5" x14ac:dyDescent="0.25">
      <c r="A176" s="88"/>
      <c r="B176" s="88"/>
      <c r="C176" s="88"/>
      <c r="D176" s="88"/>
      <c r="E176" s="88"/>
    </row>
    <row r="177" spans="1:5" x14ac:dyDescent="0.25">
      <c r="A177" s="88"/>
      <c r="B177" s="88"/>
      <c r="C177" s="88"/>
      <c r="D177" s="88"/>
      <c r="E177" s="88"/>
    </row>
    <row r="178" spans="1:5" x14ac:dyDescent="0.25">
      <c r="A178" s="88"/>
      <c r="B178" s="88"/>
      <c r="C178" s="88"/>
      <c r="D178" s="88"/>
      <c r="E178" s="88"/>
    </row>
    <row r="179" spans="1:5" x14ac:dyDescent="0.25">
      <c r="A179" s="88"/>
      <c r="B179" s="88"/>
      <c r="C179" s="88"/>
      <c r="D179" s="88"/>
      <c r="E179" s="88"/>
    </row>
    <row r="180" spans="1:5" x14ac:dyDescent="0.25">
      <c r="A180" s="88"/>
      <c r="B180" s="88"/>
      <c r="C180" s="88"/>
      <c r="D180" s="88"/>
      <c r="E180" s="88"/>
    </row>
    <row r="181" spans="1:5" x14ac:dyDescent="0.25">
      <c r="A181" s="88"/>
      <c r="B181" s="88"/>
      <c r="C181" s="88"/>
      <c r="D181" s="88"/>
      <c r="E181" s="88"/>
    </row>
    <row r="182" spans="1:5" x14ac:dyDescent="0.25">
      <c r="A182" s="88"/>
      <c r="B182" s="88"/>
      <c r="C182" s="88"/>
      <c r="D182" s="88"/>
      <c r="E182" s="88"/>
    </row>
    <row r="183" spans="1:5" x14ac:dyDescent="0.25">
      <c r="A183" s="88"/>
      <c r="B183" s="88"/>
      <c r="C183" s="88"/>
      <c r="D183" s="88"/>
      <c r="E183" s="88"/>
    </row>
    <row r="184" spans="1:5" x14ac:dyDescent="0.25">
      <c r="A184" s="88"/>
      <c r="B184" s="88"/>
      <c r="C184" s="88"/>
      <c r="D184" s="88"/>
      <c r="E184" s="88"/>
    </row>
    <row r="185" spans="1:5" x14ac:dyDescent="0.25">
      <c r="A185" s="88"/>
      <c r="B185" s="88"/>
      <c r="C185" s="88"/>
      <c r="D185" s="88"/>
      <c r="E185" s="88"/>
    </row>
    <row r="186" spans="1:5" x14ac:dyDescent="0.25">
      <c r="A186" s="88"/>
      <c r="B186" s="88"/>
      <c r="C186" s="88"/>
      <c r="D186" s="88"/>
      <c r="E186" s="88"/>
    </row>
    <row r="187" spans="1:5" x14ac:dyDescent="0.25">
      <c r="A187" s="88"/>
      <c r="B187" s="88"/>
      <c r="C187" s="88"/>
      <c r="D187" s="88"/>
      <c r="E187" s="88"/>
    </row>
    <row r="188" spans="1:5" x14ac:dyDescent="0.25">
      <c r="A188" s="88"/>
      <c r="B188" s="88"/>
      <c r="C188" s="88"/>
      <c r="D188" s="88"/>
      <c r="E188" s="88"/>
    </row>
    <row r="189" spans="1:5" x14ac:dyDescent="0.25">
      <c r="A189" s="88"/>
      <c r="B189" s="88"/>
      <c r="C189" s="88"/>
      <c r="D189" s="88"/>
      <c r="E189" s="88"/>
    </row>
    <row r="190" spans="1:5" x14ac:dyDescent="0.25">
      <c r="A190" s="88"/>
      <c r="B190" s="88"/>
      <c r="C190" s="88"/>
      <c r="D190" s="88"/>
      <c r="E190" s="88"/>
    </row>
    <row r="191" spans="1:5" x14ac:dyDescent="0.25">
      <c r="A191" s="88"/>
      <c r="B191" s="88"/>
      <c r="C191" s="88"/>
      <c r="D191" s="88"/>
      <c r="E191" s="88"/>
    </row>
    <row r="192" spans="1:5" x14ac:dyDescent="0.25">
      <c r="A192" s="88"/>
      <c r="B192" s="88"/>
      <c r="C192" s="88"/>
      <c r="D192" s="88"/>
      <c r="E192" s="88"/>
    </row>
    <row r="193" spans="1:5" x14ac:dyDescent="0.25">
      <c r="A193" s="88"/>
      <c r="B193" s="88"/>
      <c r="C193" s="88"/>
      <c r="D193" s="88"/>
      <c r="E193" s="88"/>
    </row>
    <row r="194" spans="1:5" x14ac:dyDescent="0.25">
      <c r="A194" s="88"/>
      <c r="B194" s="88"/>
      <c r="C194" s="88"/>
      <c r="D194" s="88"/>
      <c r="E194" s="88"/>
    </row>
    <row r="195" spans="1:5" x14ac:dyDescent="0.25">
      <c r="A195" s="88"/>
      <c r="B195" s="88"/>
      <c r="C195" s="88"/>
      <c r="D195" s="88"/>
      <c r="E195" s="88"/>
    </row>
    <row r="196" spans="1:5" x14ac:dyDescent="0.25">
      <c r="A196" s="88"/>
      <c r="B196" s="88"/>
      <c r="C196" s="88"/>
      <c r="D196" s="88"/>
      <c r="E196" s="88"/>
    </row>
    <row r="197" spans="1:5" x14ac:dyDescent="0.25">
      <c r="A197" s="88"/>
      <c r="B197" s="88"/>
      <c r="C197" s="88"/>
      <c r="D197" s="88"/>
      <c r="E197" s="88"/>
    </row>
    <row r="198" spans="1:5" x14ac:dyDescent="0.25">
      <c r="A198" s="88"/>
      <c r="B198" s="88"/>
      <c r="C198" s="88"/>
      <c r="D198" s="88"/>
      <c r="E198" s="88"/>
    </row>
    <row r="199" spans="1:5" x14ac:dyDescent="0.25">
      <c r="A199" s="88"/>
      <c r="B199" s="88"/>
      <c r="C199" s="88"/>
      <c r="D199" s="88"/>
      <c r="E199" s="88"/>
    </row>
    <row r="200" spans="1:5" x14ac:dyDescent="0.25">
      <c r="A200" s="88"/>
      <c r="B200" s="88"/>
      <c r="C200" s="88"/>
      <c r="D200" s="88"/>
      <c r="E200" s="88"/>
    </row>
    <row r="201" spans="1:5" x14ac:dyDescent="0.25">
      <c r="A201" s="88"/>
      <c r="B201" s="88"/>
      <c r="C201" s="88"/>
      <c r="D201" s="88"/>
      <c r="E201" s="88"/>
    </row>
    <row r="202" spans="1:5" x14ac:dyDescent="0.25">
      <c r="A202" s="88"/>
      <c r="B202" s="88"/>
      <c r="C202" s="88"/>
      <c r="D202" s="88"/>
      <c r="E202" s="88"/>
    </row>
    <row r="203" spans="1:5" x14ac:dyDescent="0.25">
      <c r="A203" s="88"/>
      <c r="B203" s="88"/>
      <c r="C203" s="88"/>
      <c r="D203" s="88"/>
      <c r="E203" s="88"/>
    </row>
    <row r="204" spans="1:5" x14ac:dyDescent="0.25">
      <c r="A204" s="88"/>
      <c r="B204" s="88"/>
      <c r="C204" s="88"/>
      <c r="D204" s="88"/>
      <c r="E204" s="88"/>
    </row>
    <row r="205" spans="1:5" x14ac:dyDescent="0.25">
      <c r="A205" s="88"/>
      <c r="B205" s="88"/>
      <c r="C205" s="88"/>
      <c r="D205" s="88"/>
      <c r="E205" s="88"/>
    </row>
    <row r="206" spans="1:5" x14ac:dyDescent="0.25">
      <c r="A206" s="88"/>
      <c r="B206" s="88"/>
      <c r="C206" s="88"/>
      <c r="D206" s="88"/>
      <c r="E206" s="88"/>
    </row>
    <row r="207" spans="1:5" x14ac:dyDescent="0.25">
      <c r="A207" s="88"/>
      <c r="B207" s="88"/>
      <c r="C207" s="88"/>
      <c r="D207" s="88"/>
      <c r="E207" s="88"/>
    </row>
    <row r="208" spans="1:5" x14ac:dyDescent="0.25">
      <c r="A208" s="88"/>
      <c r="B208" s="88"/>
      <c r="C208" s="88"/>
      <c r="D208" s="88"/>
      <c r="E208" s="88"/>
    </row>
    <row r="209" spans="1:5" x14ac:dyDescent="0.25">
      <c r="A209" s="88"/>
      <c r="B209" s="88"/>
      <c r="C209" s="88"/>
      <c r="D209" s="88"/>
      <c r="E209" s="88"/>
    </row>
    <row r="210" spans="1:5" x14ac:dyDescent="0.25">
      <c r="A210" s="88"/>
      <c r="B210" s="88"/>
      <c r="C210" s="88"/>
      <c r="D210" s="88"/>
      <c r="E210" s="88"/>
    </row>
    <row r="211" spans="1:5" x14ac:dyDescent="0.25">
      <c r="A211" s="88"/>
      <c r="B211" s="88"/>
      <c r="C211" s="88"/>
      <c r="D211" s="88"/>
      <c r="E211" s="88"/>
    </row>
    <row r="212" spans="1:5" x14ac:dyDescent="0.25">
      <c r="A212" s="88"/>
      <c r="B212" s="88"/>
      <c r="C212" s="88"/>
      <c r="D212" s="88"/>
      <c r="E212" s="88"/>
    </row>
    <row r="213" spans="1:5" x14ac:dyDescent="0.25">
      <c r="A213" s="88"/>
      <c r="B213" s="88"/>
      <c r="C213" s="88"/>
      <c r="D213" s="88"/>
      <c r="E213" s="88"/>
    </row>
    <row r="214" spans="1:5" x14ac:dyDescent="0.25">
      <c r="A214" s="88"/>
      <c r="B214" s="88"/>
      <c r="C214" s="88"/>
      <c r="D214" s="88"/>
      <c r="E214" s="88"/>
    </row>
    <row r="215" spans="1:5" x14ac:dyDescent="0.25">
      <c r="A215" s="88"/>
      <c r="B215" s="88"/>
      <c r="C215" s="88"/>
      <c r="D215" s="88"/>
      <c r="E215" s="88"/>
    </row>
    <row r="216" spans="1:5" x14ac:dyDescent="0.25">
      <c r="A216" s="88"/>
      <c r="B216" s="88"/>
      <c r="C216" s="88"/>
      <c r="D216" s="88"/>
      <c r="E216" s="88"/>
    </row>
    <row r="217" spans="1:5" x14ac:dyDescent="0.25">
      <c r="A217" s="88"/>
      <c r="B217" s="88"/>
      <c r="C217" s="88"/>
      <c r="D217" s="88"/>
      <c r="E217" s="88"/>
    </row>
    <row r="218" spans="1:5" x14ac:dyDescent="0.25">
      <c r="A218" s="88"/>
      <c r="B218" s="88"/>
      <c r="C218" s="88"/>
      <c r="D218" s="88"/>
      <c r="E218" s="88"/>
    </row>
    <row r="219" spans="1:5" x14ac:dyDescent="0.25">
      <c r="A219" s="88"/>
      <c r="B219" s="88"/>
      <c r="C219" s="88"/>
      <c r="D219" s="88"/>
      <c r="E219" s="88"/>
    </row>
    <row r="220" spans="1:5" x14ac:dyDescent="0.25">
      <c r="A220" s="88"/>
      <c r="B220" s="88"/>
      <c r="C220" s="88"/>
      <c r="D220" s="88"/>
      <c r="E220" s="88"/>
    </row>
    <row r="221" spans="1:5" x14ac:dyDescent="0.25">
      <c r="A221" s="88"/>
      <c r="B221" s="88"/>
      <c r="C221" s="88"/>
      <c r="D221" s="88"/>
      <c r="E221" s="88"/>
    </row>
    <row r="222" spans="1:5" x14ac:dyDescent="0.25">
      <c r="A222" s="88"/>
      <c r="B222" s="88"/>
      <c r="C222" s="88"/>
      <c r="D222" s="88"/>
      <c r="E222" s="88"/>
    </row>
    <row r="223" spans="1:5" x14ac:dyDescent="0.25">
      <c r="A223" s="88"/>
      <c r="B223" s="88"/>
      <c r="C223" s="88"/>
      <c r="D223" s="88"/>
      <c r="E223" s="88"/>
    </row>
    <row r="224" spans="1:5" x14ac:dyDescent="0.25">
      <c r="A224" s="88"/>
      <c r="B224" s="88"/>
      <c r="C224" s="88"/>
      <c r="D224" s="88"/>
      <c r="E224" s="88"/>
    </row>
    <row r="225" spans="1:5" x14ac:dyDescent="0.25">
      <c r="A225" s="88"/>
      <c r="B225" s="88"/>
      <c r="C225" s="88"/>
      <c r="D225" s="88"/>
      <c r="E225" s="88"/>
    </row>
    <row r="226" spans="1:5" x14ac:dyDescent="0.25">
      <c r="A226" s="88"/>
      <c r="B226" s="88"/>
      <c r="C226" s="88"/>
      <c r="D226" s="88"/>
      <c r="E226" s="88"/>
    </row>
    <row r="227" spans="1:5" x14ac:dyDescent="0.25">
      <c r="A227" s="88"/>
      <c r="B227" s="88"/>
      <c r="C227" s="88"/>
      <c r="D227" s="88"/>
      <c r="E227" s="88"/>
    </row>
    <row r="228" spans="1:5" x14ac:dyDescent="0.25">
      <c r="A228" s="88"/>
      <c r="B228" s="88"/>
      <c r="C228" s="88"/>
      <c r="D228" s="88"/>
      <c r="E228" s="88"/>
    </row>
    <row r="229" spans="1:5" x14ac:dyDescent="0.25">
      <c r="A229" s="88"/>
      <c r="B229" s="88"/>
      <c r="C229" s="88"/>
      <c r="D229" s="88"/>
      <c r="E229" s="88"/>
    </row>
    <row r="230" spans="1:5" x14ac:dyDescent="0.25">
      <c r="A230" s="88"/>
      <c r="B230" s="88"/>
      <c r="C230" s="88"/>
      <c r="D230" s="88"/>
      <c r="E230" s="88"/>
    </row>
    <row r="231" spans="1:5" x14ac:dyDescent="0.25">
      <c r="A231" s="88"/>
      <c r="B231" s="88"/>
      <c r="C231" s="88"/>
      <c r="D231" s="88"/>
      <c r="E231" s="88"/>
    </row>
    <row r="232" spans="1:5" x14ac:dyDescent="0.25">
      <c r="A232" s="88"/>
      <c r="B232" s="88"/>
      <c r="C232" s="88"/>
      <c r="D232" s="88"/>
      <c r="E232" s="88"/>
    </row>
    <row r="233" spans="1:5" x14ac:dyDescent="0.25">
      <c r="A233" s="88"/>
      <c r="B233" s="88"/>
      <c r="C233" s="88"/>
      <c r="D233" s="88"/>
      <c r="E233" s="88"/>
    </row>
    <row r="234" spans="1:5" x14ac:dyDescent="0.25">
      <c r="A234" s="88"/>
      <c r="B234" s="88"/>
      <c r="C234" s="88"/>
      <c r="D234" s="88"/>
      <c r="E234" s="88"/>
    </row>
    <row r="235" spans="1:5" x14ac:dyDescent="0.25">
      <c r="A235" s="88"/>
      <c r="B235" s="88"/>
      <c r="C235" s="88"/>
      <c r="D235" s="88"/>
      <c r="E235" s="88"/>
    </row>
    <row r="236" spans="1:5" x14ac:dyDescent="0.25">
      <c r="A236" s="88"/>
      <c r="B236" s="88"/>
      <c r="C236" s="88"/>
      <c r="D236" s="88"/>
      <c r="E236" s="88"/>
    </row>
    <row r="237" spans="1:5" x14ac:dyDescent="0.25">
      <c r="A237" s="88"/>
      <c r="B237" s="88"/>
      <c r="C237" s="88"/>
      <c r="D237" s="88"/>
      <c r="E237" s="88"/>
    </row>
    <row r="238" spans="1:5" x14ac:dyDescent="0.25">
      <c r="A238" s="88"/>
      <c r="B238" s="88"/>
      <c r="C238" s="88"/>
      <c r="D238" s="88"/>
      <c r="E238" s="88"/>
    </row>
    <row r="239" spans="1:5" x14ac:dyDescent="0.25">
      <c r="A239" s="88"/>
      <c r="B239" s="88"/>
      <c r="C239" s="88"/>
      <c r="D239" s="88"/>
      <c r="E239" s="88"/>
    </row>
    <row r="240" spans="1:5" x14ac:dyDescent="0.25">
      <c r="A240" s="88"/>
      <c r="B240" s="88"/>
      <c r="C240" s="88"/>
      <c r="D240" s="88"/>
      <c r="E240" s="88"/>
    </row>
    <row r="241" spans="1:5" x14ac:dyDescent="0.25">
      <c r="A241" s="88"/>
      <c r="B241" s="88"/>
      <c r="C241" s="88"/>
      <c r="D241" s="88"/>
      <c r="E241" s="88"/>
    </row>
    <row r="242" spans="1:5" x14ac:dyDescent="0.25">
      <c r="A242" s="88"/>
      <c r="B242" s="88"/>
      <c r="C242" s="88"/>
      <c r="D242" s="88"/>
      <c r="E242" s="88"/>
    </row>
    <row r="243" spans="1:5" x14ac:dyDescent="0.25">
      <c r="A243" s="88"/>
      <c r="B243" s="88"/>
      <c r="C243" s="88"/>
      <c r="D243" s="88"/>
      <c r="E243" s="88"/>
    </row>
    <row r="244" spans="1:5" x14ac:dyDescent="0.25">
      <c r="A244" s="88"/>
      <c r="B244" s="88"/>
      <c r="C244" s="88"/>
      <c r="D244" s="88"/>
      <c r="E244" s="88"/>
    </row>
    <row r="245" spans="1:5" x14ac:dyDescent="0.25">
      <c r="A245" s="88"/>
      <c r="B245" s="88"/>
      <c r="C245" s="88"/>
      <c r="D245" s="88"/>
      <c r="E245" s="88"/>
    </row>
    <row r="246" spans="1:5" x14ac:dyDescent="0.25">
      <c r="A246" s="88"/>
      <c r="B246" s="88"/>
      <c r="C246" s="88"/>
      <c r="D246" s="88"/>
      <c r="E246" s="88"/>
    </row>
    <row r="247" spans="1:5" x14ac:dyDescent="0.25">
      <c r="A247" s="88"/>
      <c r="B247" s="88"/>
      <c r="C247" s="88"/>
      <c r="D247" s="88"/>
      <c r="E247" s="88"/>
    </row>
    <row r="248" spans="1:5" x14ac:dyDescent="0.25">
      <c r="A248" s="88"/>
      <c r="B248" s="88"/>
      <c r="C248" s="88"/>
      <c r="D248" s="88"/>
      <c r="E248" s="88"/>
    </row>
    <row r="249" spans="1:5" x14ac:dyDescent="0.25">
      <c r="A249" s="88"/>
      <c r="B249" s="88"/>
      <c r="C249" s="88"/>
      <c r="D249" s="88"/>
      <c r="E249" s="88"/>
    </row>
    <row r="250" spans="1:5" x14ac:dyDescent="0.25">
      <c r="A250" s="88"/>
      <c r="B250" s="88"/>
      <c r="C250" s="88"/>
      <c r="D250" s="88"/>
      <c r="E250" s="88"/>
    </row>
    <row r="251" spans="1:5" x14ac:dyDescent="0.25">
      <c r="A251" s="88"/>
      <c r="B251" s="88"/>
      <c r="C251" s="88"/>
      <c r="D251" s="88"/>
      <c r="E251" s="88"/>
    </row>
    <row r="252" spans="1:5" x14ac:dyDescent="0.25">
      <c r="A252" s="88"/>
      <c r="B252" s="88"/>
      <c r="C252" s="88"/>
      <c r="D252" s="88"/>
      <c r="E252" s="88"/>
    </row>
    <row r="253" spans="1:5" x14ac:dyDescent="0.25">
      <c r="A253" s="88"/>
      <c r="B253" s="88"/>
      <c r="C253" s="88"/>
      <c r="D253" s="88"/>
      <c r="E253" s="88"/>
    </row>
    <row r="254" spans="1:5" x14ac:dyDescent="0.25">
      <c r="A254" s="88"/>
      <c r="B254" s="88"/>
      <c r="C254" s="88"/>
      <c r="D254" s="88"/>
      <c r="E254" s="88"/>
    </row>
    <row r="255" spans="1:5" x14ac:dyDescent="0.25">
      <c r="A255" s="88"/>
      <c r="B255" s="88"/>
      <c r="C255" s="88"/>
      <c r="D255" s="88"/>
      <c r="E255" s="88"/>
    </row>
    <row r="256" spans="1:5" x14ac:dyDescent="0.25">
      <c r="A256" s="88"/>
      <c r="B256" s="88"/>
      <c r="C256" s="88"/>
      <c r="D256" s="88"/>
      <c r="E256" s="88"/>
    </row>
    <row r="257" spans="1:5" x14ac:dyDescent="0.25">
      <c r="A257" s="88"/>
      <c r="B257" s="88"/>
      <c r="C257" s="88"/>
      <c r="D257" s="88"/>
      <c r="E257" s="88"/>
    </row>
    <row r="258" spans="1:5" x14ac:dyDescent="0.25">
      <c r="A258" s="88"/>
      <c r="B258" s="88"/>
      <c r="C258" s="88"/>
      <c r="D258" s="88"/>
      <c r="E258" s="88"/>
    </row>
    <row r="259" spans="1:5" x14ac:dyDescent="0.25">
      <c r="A259" s="88"/>
      <c r="B259" s="88"/>
      <c r="C259" s="88"/>
      <c r="D259" s="88"/>
      <c r="E259" s="88"/>
    </row>
    <row r="260" spans="1:5" x14ac:dyDescent="0.25">
      <c r="A260" s="88"/>
      <c r="B260" s="88"/>
      <c r="C260" s="88"/>
      <c r="D260" s="88"/>
      <c r="E260" s="88"/>
    </row>
    <row r="261" spans="1:5" x14ac:dyDescent="0.25">
      <c r="A261" s="88"/>
      <c r="B261" s="88"/>
      <c r="C261" s="88"/>
      <c r="D261" s="88"/>
      <c r="E261" s="88"/>
    </row>
    <row r="262" spans="1:5" x14ac:dyDescent="0.25">
      <c r="A262" s="88"/>
      <c r="B262" s="88"/>
      <c r="C262" s="88"/>
      <c r="D262" s="88"/>
      <c r="E262" s="88"/>
    </row>
    <row r="263" spans="1:5" x14ac:dyDescent="0.25">
      <c r="A263" s="88"/>
      <c r="B263" s="88"/>
      <c r="C263" s="88"/>
      <c r="D263" s="88"/>
      <c r="E263" s="88"/>
    </row>
    <row r="264" spans="1:5" x14ac:dyDescent="0.25">
      <c r="A264" s="88"/>
      <c r="B264" s="88"/>
      <c r="C264" s="88"/>
      <c r="D264" s="88"/>
      <c r="E264" s="88"/>
    </row>
    <row r="265" spans="1:5" x14ac:dyDescent="0.25">
      <c r="A265" s="88"/>
      <c r="B265" s="88"/>
      <c r="C265" s="88"/>
      <c r="D265" s="88"/>
      <c r="E265" s="88"/>
    </row>
    <row r="266" spans="1:5" x14ac:dyDescent="0.25">
      <c r="A266" s="88"/>
      <c r="B266" s="88"/>
      <c r="C266" s="88"/>
      <c r="D266" s="88"/>
      <c r="E266" s="88"/>
    </row>
    <row r="267" spans="1:5" x14ac:dyDescent="0.25">
      <c r="A267" s="88"/>
      <c r="B267" s="88"/>
      <c r="C267" s="88"/>
      <c r="D267" s="88"/>
      <c r="E267" s="88"/>
    </row>
    <row r="268" spans="1:5" x14ac:dyDescent="0.25">
      <c r="A268" s="88"/>
      <c r="B268" s="88"/>
      <c r="C268" s="88"/>
      <c r="D268" s="88"/>
      <c r="E268" s="88"/>
    </row>
    <row r="269" spans="1:5" x14ac:dyDescent="0.25">
      <c r="A269" s="88"/>
      <c r="B269" s="88"/>
      <c r="C269" s="88"/>
      <c r="D269" s="88"/>
      <c r="E269" s="88"/>
    </row>
    <row r="270" spans="1:5" x14ac:dyDescent="0.25">
      <c r="A270" s="88"/>
      <c r="B270" s="88"/>
      <c r="C270" s="88"/>
      <c r="D270" s="88"/>
      <c r="E270" s="88"/>
    </row>
    <row r="271" spans="1:5" x14ac:dyDescent="0.25">
      <c r="A271" s="88"/>
      <c r="B271" s="88"/>
      <c r="C271" s="88"/>
      <c r="D271" s="88"/>
      <c r="E271" s="88"/>
    </row>
    <row r="272" spans="1:5" x14ac:dyDescent="0.25">
      <c r="A272" s="88"/>
      <c r="B272" s="88"/>
      <c r="C272" s="88"/>
      <c r="D272" s="88"/>
      <c r="E272" s="88"/>
    </row>
    <row r="273" spans="1:5" x14ac:dyDescent="0.25">
      <c r="A273" s="88"/>
      <c r="B273" s="88"/>
      <c r="C273" s="88"/>
      <c r="D273" s="88"/>
      <c r="E273" s="88"/>
    </row>
    <row r="274" spans="1:5" x14ac:dyDescent="0.25">
      <c r="A274" s="88"/>
      <c r="B274" s="88"/>
      <c r="C274" s="88"/>
      <c r="D274" s="88"/>
      <c r="E274" s="88"/>
    </row>
    <row r="275" spans="1:5" x14ac:dyDescent="0.25">
      <c r="A275" s="88"/>
      <c r="B275" s="88"/>
      <c r="C275" s="88"/>
      <c r="D275" s="88"/>
      <c r="E275" s="88"/>
    </row>
    <row r="276" spans="1:5" x14ac:dyDescent="0.25">
      <c r="A276" s="88"/>
      <c r="B276" s="88"/>
      <c r="C276" s="88"/>
      <c r="D276" s="88"/>
      <c r="E276" s="88"/>
    </row>
    <row r="277" spans="1:5" x14ac:dyDescent="0.25">
      <c r="A277" s="88"/>
      <c r="B277" s="88"/>
      <c r="C277" s="88"/>
      <c r="D277" s="88"/>
      <c r="E277" s="88"/>
    </row>
    <row r="278" spans="1:5" x14ac:dyDescent="0.25">
      <c r="A278" s="88"/>
      <c r="B278" s="88"/>
      <c r="C278" s="88"/>
      <c r="D278" s="88"/>
      <c r="E278" s="88"/>
    </row>
    <row r="279" spans="1:5" x14ac:dyDescent="0.25">
      <c r="A279" s="88"/>
      <c r="B279" s="88"/>
      <c r="C279" s="88"/>
      <c r="D279" s="88"/>
      <c r="E279" s="88"/>
    </row>
    <row r="280" spans="1:5" x14ac:dyDescent="0.25">
      <c r="A280" s="88"/>
      <c r="B280" s="88"/>
      <c r="C280" s="88"/>
      <c r="D280" s="88"/>
      <c r="E280" s="88"/>
    </row>
    <row r="281" spans="1:5" x14ac:dyDescent="0.25">
      <c r="A281" s="88"/>
      <c r="B281" s="88"/>
      <c r="C281" s="88"/>
      <c r="D281" s="88"/>
      <c r="E281" s="88"/>
    </row>
    <row r="282" spans="1:5" x14ac:dyDescent="0.25">
      <c r="A282" s="88"/>
      <c r="B282" s="88"/>
      <c r="C282" s="88"/>
      <c r="D282" s="88"/>
      <c r="E282" s="88"/>
    </row>
    <row r="283" spans="1:5" x14ac:dyDescent="0.25">
      <c r="A283" s="88"/>
      <c r="B283" s="88"/>
      <c r="C283" s="88"/>
      <c r="D283" s="88"/>
      <c r="E283" s="88"/>
    </row>
    <row r="284" spans="1:5" x14ac:dyDescent="0.25">
      <c r="A284" s="88"/>
      <c r="B284" s="88"/>
      <c r="C284" s="88"/>
      <c r="D284" s="88"/>
      <c r="E284" s="88"/>
    </row>
    <row r="285" spans="1:5" x14ac:dyDescent="0.25">
      <c r="A285" s="88"/>
      <c r="B285" s="88"/>
      <c r="C285" s="88"/>
      <c r="D285" s="88"/>
      <c r="E285" s="88"/>
    </row>
    <row r="286" spans="1:5" x14ac:dyDescent="0.25">
      <c r="A286" s="88"/>
      <c r="B286" s="88"/>
      <c r="C286" s="88"/>
      <c r="D286" s="88"/>
      <c r="E286" s="88"/>
    </row>
    <row r="287" spans="1:5" x14ac:dyDescent="0.25">
      <c r="A287" s="88"/>
      <c r="B287" s="88"/>
      <c r="C287" s="88"/>
      <c r="D287" s="88"/>
      <c r="E287" s="88"/>
    </row>
    <row r="288" spans="1:5" x14ac:dyDescent="0.25">
      <c r="A288" s="88"/>
      <c r="B288" s="88"/>
      <c r="C288" s="88"/>
      <c r="D288" s="88"/>
      <c r="E288" s="88"/>
    </row>
    <row r="289" spans="1:5" x14ac:dyDescent="0.25">
      <c r="A289" s="88"/>
      <c r="B289" s="88"/>
      <c r="C289" s="88"/>
      <c r="D289" s="88"/>
      <c r="E289" s="88"/>
    </row>
    <row r="290" spans="1:5" x14ac:dyDescent="0.25">
      <c r="A290" s="88"/>
      <c r="B290" s="88"/>
      <c r="C290" s="88"/>
      <c r="D290" s="88"/>
      <c r="E290" s="88"/>
    </row>
    <row r="291" spans="1:5" x14ac:dyDescent="0.25">
      <c r="A291" s="88"/>
      <c r="B291" s="88"/>
      <c r="C291" s="88"/>
      <c r="D291" s="88"/>
      <c r="E291" s="88"/>
    </row>
    <row r="292" spans="1:5" x14ac:dyDescent="0.25">
      <c r="A292" s="88"/>
      <c r="B292" s="88"/>
      <c r="C292" s="88"/>
      <c r="D292" s="88"/>
      <c r="E292" s="88"/>
    </row>
    <row r="293" spans="1:5" x14ac:dyDescent="0.25">
      <c r="A293" s="88"/>
      <c r="B293" s="88"/>
      <c r="C293" s="88"/>
      <c r="D293" s="88"/>
      <c r="E293" s="88"/>
    </row>
    <row r="294" spans="1:5" x14ac:dyDescent="0.25">
      <c r="A294" s="88"/>
      <c r="B294" s="88"/>
      <c r="C294" s="88"/>
      <c r="D294" s="88"/>
      <c r="E294" s="88"/>
    </row>
    <row r="295" spans="1:5" x14ac:dyDescent="0.25">
      <c r="A295" s="88"/>
      <c r="B295" s="88"/>
      <c r="C295" s="88"/>
      <c r="D295" s="88"/>
      <c r="E295" s="88"/>
    </row>
    <row r="296" spans="1:5" x14ac:dyDescent="0.25">
      <c r="A296" s="88"/>
      <c r="B296" s="88"/>
      <c r="C296" s="88"/>
      <c r="D296" s="88"/>
      <c r="E296" s="88"/>
    </row>
    <row r="297" spans="1:5" x14ac:dyDescent="0.25">
      <c r="A297" s="88"/>
      <c r="B297" s="88"/>
      <c r="C297" s="88"/>
      <c r="D297" s="88"/>
      <c r="E297" s="88"/>
    </row>
    <row r="298" spans="1:5" x14ac:dyDescent="0.25">
      <c r="A298" s="88"/>
      <c r="B298" s="88"/>
      <c r="C298" s="88"/>
      <c r="D298" s="88"/>
      <c r="E298" s="88"/>
    </row>
    <row r="299" spans="1:5" x14ac:dyDescent="0.25">
      <c r="A299" s="88"/>
      <c r="B299" s="88"/>
      <c r="C299" s="88"/>
      <c r="D299" s="88"/>
      <c r="E299" s="88"/>
    </row>
    <row r="300" spans="1:5" x14ac:dyDescent="0.25">
      <c r="A300" s="88"/>
      <c r="B300" s="88"/>
      <c r="C300" s="88"/>
      <c r="D300" s="88"/>
      <c r="E300" s="88"/>
    </row>
    <row r="301" spans="1:5" x14ac:dyDescent="0.25">
      <c r="A301" s="88"/>
      <c r="B301" s="88"/>
      <c r="C301" s="88"/>
      <c r="D301" s="88"/>
      <c r="E301" s="88"/>
    </row>
    <row r="302" spans="1:5" x14ac:dyDescent="0.25">
      <c r="A302" s="88"/>
      <c r="B302" s="88"/>
      <c r="C302" s="88"/>
      <c r="D302" s="88"/>
      <c r="E302" s="88"/>
    </row>
    <row r="303" spans="1:5" x14ac:dyDescent="0.25">
      <c r="A303" s="88"/>
      <c r="B303" s="88"/>
      <c r="C303" s="88"/>
      <c r="D303" s="88"/>
      <c r="E303" s="88"/>
    </row>
    <row r="304" spans="1:5" x14ac:dyDescent="0.25">
      <c r="A304" s="88"/>
      <c r="B304" s="88"/>
      <c r="C304" s="88"/>
      <c r="D304" s="88"/>
      <c r="E304" s="88"/>
    </row>
    <row r="305" spans="1:5" x14ac:dyDescent="0.25">
      <c r="A305" s="88"/>
      <c r="B305" s="88"/>
      <c r="C305" s="88"/>
      <c r="D305" s="88"/>
      <c r="E305" s="88"/>
    </row>
    <row r="306" spans="1:5" x14ac:dyDescent="0.25">
      <c r="A306" s="88"/>
      <c r="B306" s="88"/>
      <c r="C306" s="88"/>
      <c r="D306" s="88"/>
      <c r="E306" s="88"/>
    </row>
    <row r="307" spans="1:5" x14ac:dyDescent="0.25">
      <c r="A307" s="88"/>
      <c r="B307" s="88"/>
      <c r="C307" s="88"/>
      <c r="D307" s="88"/>
      <c r="E307" s="88"/>
    </row>
    <row r="308" spans="1:5" x14ac:dyDescent="0.25">
      <c r="A308" s="88"/>
      <c r="B308" s="88"/>
      <c r="C308" s="88"/>
      <c r="D308" s="88"/>
      <c r="E308" s="88"/>
    </row>
    <row r="309" spans="1:5" x14ac:dyDescent="0.25">
      <c r="A309" s="88"/>
      <c r="B309" s="88"/>
      <c r="C309" s="88"/>
      <c r="D309" s="88"/>
      <c r="E309" s="88"/>
    </row>
    <row r="310" spans="1:5" x14ac:dyDescent="0.25">
      <c r="A310" s="88"/>
      <c r="B310" s="88"/>
      <c r="C310" s="88"/>
      <c r="D310" s="88"/>
      <c r="E310" s="88"/>
    </row>
    <row r="311" spans="1:5" x14ac:dyDescent="0.25">
      <c r="A311" s="88"/>
      <c r="B311" s="88"/>
      <c r="C311" s="88"/>
      <c r="D311" s="88"/>
      <c r="E311" s="88"/>
    </row>
    <row r="312" spans="1:5" x14ac:dyDescent="0.25">
      <c r="A312" s="88"/>
      <c r="B312" s="88"/>
      <c r="C312" s="88"/>
      <c r="D312" s="88"/>
      <c r="E312" s="88"/>
    </row>
    <row r="313" spans="1:5" x14ac:dyDescent="0.25">
      <c r="A313" s="88"/>
      <c r="B313" s="88"/>
      <c r="C313" s="88"/>
      <c r="D313" s="88"/>
      <c r="E313" s="88"/>
    </row>
    <row r="314" spans="1:5" x14ac:dyDescent="0.25">
      <c r="A314" s="88"/>
      <c r="B314" s="88"/>
      <c r="C314" s="88"/>
      <c r="D314" s="88"/>
      <c r="E314" s="88"/>
    </row>
    <row r="315" spans="1:5" x14ac:dyDescent="0.25">
      <c r="A315" s="88"/>
      <c r="B315" s="88"/>
      <c r="C315" s="88"/>
      <c r="D315" s="88"/>
      <c r="E315" s="88"/>
    </row>
    <row r="316" spans="1:5" x14ac:dyDescent="0.25">
      <c r="A316" s="88"/>
      <c r="B316" s="88"/>
      <c r="C316" s="88"/>
      <c r="D316" s="88"/>
      <c r="E316" s="88"/>
    </row>
    <row r="317" spans="1:5" x14ac:dyDescent="0.25">
      <c r="A317" s="88"/>
      <c r="B317" s="88"/>
      <c r="C317" s="88"/>
      <c r="D317" s="88"/>
      <c r="E317" s="88"/>
    </row>
    <row r="318" spans="1:5" x14ac:dyDescent="0.25">
      <c r="A318" s="88"/>
      <c r="B318" s="88"/>
      <c r="C318" s="88"/>
      <c r="D318" s="88"/>
      <c r="E318" s="88"/>
    </row>
    <row r="319" spans="1:5" x14ac:dyDescent="0.25">
      <c r="A319" s="88"/>
      <c r="B319" s="88"/>
      <c r="C319" s="88"/>
      <c r="D319" s="88"/>
      <c r="E319" s="88"/>
    </row>
    <row r="320" spans="1:5" x14ac:dyDescent="0.25">
      <c r="A320" s="88"/>
      <c r="B320" s="88"/>
      <c r="C320" s="88"/>
      <c r="D320" s="88"/>
      <c r="E320" s="88"/>
    </row>
    <row r="321" spans="1:5" x14ac:dyDescent="0.25">
      <c r="A321" s="88"/>
      <c r="B321" s="88"/>
      <c r="C321" s="88"/>
      <c r="D321" s="88"/>
      <c r="E321" s="88"/>
    </row>
    <row r="322" spans="1:5" x14ac:dyDescent="0.25">
      <c r="A322" s="88"/>
      <c r="B322" s="88"/>
      <c r="C322" s="88"/>
      <c r="D322" s="88"/>
      <c r="E322" s="88"/>
    </row>
    <row r="323" spans="1:5" x14ac:dyDescent="0.25">
      <c r="A323" s="88"/>
      <c r="B323" s="88"/>
      <c r="C323" s="88"/>
      <c r="D323" s="88"/>
      <c r="E323" s="88"/>
    </row>
    <row r="324" spans="1:5" x14ac:dyDescent="0.25">
      <c r="A324" s="88"/>
      <c r="B324" s="88"/>
      <c r="C324" s="88"/>
      <c r="D324" s="88"/>
      <c r="E324" s="88"/>
    </row>
    <row r="325" spans="1:5" x14ac:dyDescent="0.25">
      <c r="A325" s="88"/>
      <c r="B325" s="88"/>
      <c r="C325" s="88"/>
      <c r="D325" s="88"/>
      <c r="E325" s="88"/>
    </row>
    <row r="326" spans="1:5" x14ac:dyDescent="0.25">
      <c r="A326" s="88"/>
      <c r="B326" s="88"/>
      <c r="C326" s="88"/>
      <c r="D326" s="88"/>
      <c r="E326" s="88"/>
    </row>
    <row r="327" spans="1:5" x14ac:dyDescent="0.25">
      <c r="A327" s="88"/>
      <c r="B327" s="88"/>
      <c r="C327" s="88"/>
      <c r="D327" s="88"/>
      <c r="E327" s="88"/>
    </row>
    <row r="328" spans="1:5" x14ac:dyDescent="0.25">
      <c r="A328" s="88"/>
      <c r="B328" s="88"/>
      <c r="C328" s="88"/>
      <c r="D328" s="88"/>
      <c r="E328" s="88"/>
    </row>
    <row r="329" spans="1:5" x14ac:dyDescent="0.25">
      <c r="A329" s="88"/>
      <c r="B329" s="88"/>
      <c r="C329" s="88"/>
      <c r="D329" s="88"/>
      <c r="E329" s="88"/>
    </row>
    <row r="330" spans="1:5" x14ac:dyDescent="0.25">
      <c r="A330" s="88"/>
      <c r="B330" s="88"/>
      <c r="C330" s="88"/>
      <c r="D330" s="88"/>
      <c r="E330" s="88"/>
    </row>
    <row r="331" spans="1:5" x14ac:dyDescent="0.25">
      <c r="A331" s="88"/>
      <c r="B331" s="88"/>
      <c r="C331" s="88"/>
      <c r="D331" s="88"/>
      <c r="E331" s="88"/>
    </row>
    <row r="332" spans="1:5" x14ac:dyDescent="0.25">
      <c r="A332" s="88"/>
      <c r="B332" s="88"/>
      <c r="C332" s="88"/>
      <c r="D332" s="88"/>
      <c r="E332" s="88"/>
    </row>
    <row r="333" spans="1:5" x14ac:dyDescent="0.25">
      <c r="A333" s="88"/>
      <c r="B333" s="88"/>
      <c r="C333" s="88"/>
      <c r="D333" s="88"/>
      <c r="E333" s="88"/>
    </row>
    <row r="334" spans="1:5" x14ac:dyDescent="0.25">
      <c r="A334" s="88"/>
      <c r="B334" s="88"/>
      <c r="C334" s="88"/>
      <c r="D334" s="88"/>
      <c r="E334" s="88"/>
    </row>
    <row r="335" spans="1:5" x14ac:dyDescent="0.25">
      <c r="A335" s="88"/>
      <c r="B335" s="88"/>
      <c r="C335" s="88"/>
      <c r="D335" s="88"/>
      <c r="E335" s="88"/>
    </row>
    <row r="336" spans="1:5" x14ac:dyDescent="0.25">
      <c r="A336" s="88"/>
      <c r="B336" s="88"/>
      <c r="C336" s="88"/>
      <c r="D336" s="88"/>
      <c r="E336" s="88"/>
    </row>
    <row r="337" spans="1:5" x14ac:dyDescent="0.25">
      <c r="A337" s="88"/>
      <c r="B337" s="88"/>
      <c r="C337" s="88"/>
      <c r="D337" s="88"/>
      <c r="E337" s="88"/>
    </row>
    <row r="338" spans="1:5" x14ac:dyDescent="0.25">
      <c r="A338" s="88"/>
      <c r="B338" s="88"/>
      <c r="C338" s="88"/>
      <c r="D338" s="88"/>
      <c r="E338" s="88"/>
    </row>
    <row r="339" spans="1:5" x14ac:dyDescent="0.25">
      <c r="A339" s="88"/>
      <c r="B339" s="88"/>
      <c r="C339" s="88"/>
      <c r="D339" s="88"/>
      <c r="E339" s="88"/>
    </row>
    <row r="340" spans="1:5" x14ac:dyDescent="0.25">
      <c r="A340" s="88"/>
      <c r="B340" s="88"/>
      <c r="C340" s="88"/>
      <c r="D340" s="88"/>
      <c r="E340" s="88"/>
    </row>
    <row r="341" spans="1:5" x14ac:dyDescent="0.25">
      <c r="A341" s="88"/>
      <c r="B341" s="88"/>
      <c r="C341" s="88"/>
      <c r="D341" s="88"/>
      <c r="E341" s="88"/>
    </row>
    <row r="342" spans="1:5" x14ac:dyDescent="0.25">
      <c r="A342" s="88"/>
      <c r="B342" s="88"/>
      <c r="C342" s="88"/>
      <c r="D342" s="88"/>
      <c r="E342" s="88"/>
    </row>
    <row r="343" spans="1:5" x14ac:dyDescent="0.25">
      <c r="A343" s="88"/>
      <c r="B343" s="88"/>
      <c r="C343" s="88"/>
      <c r="D343" s="88"/>
      <c r="E343" s="88"/>
    </row>
    <row r="344" spans="1:5" x14ac:dyDescent="0.25">
      <c r="A344" s="88"/>
      <c r="B344" s="88"/>
      <c r="C344" s="88"/>
      <c r="D344" s="88"/>
      <c r="E344" s="88"/>
    </row>
    <row r="345" spans="1:5" x14ac:dyDescent="0.25">
      <c r="A345" s="88"/>
      <c r="B345" s="88"/>
      <c r="C345" s="88"/>
      <c r="D345" s="88"/>
      <c r="E345" s="88"/>
    </row>
    <row r="346" spans="1:5" x14ac:dyDescent="0.25">
      <c r="A346" s="88"/>
      <c r="B346" s="88"/>
      <c r="C346" s="88"/>
      <c r="D346" s="88"/>
      <c r="E346" s="88"/>
    </row>
    <row r="347" spans="1:5" x14ac:dyDescent="0.25">
      <c r="A347" s="88"/>
      <c r="B347" s="88"/>
      <c r="C347" s="88"/>
      <c r="D347" s="88"/>
      <c r="E347" s="88"/>
    </row>
    <row r="348" spans="1:5" x14ac:dyDescent="0.25">
      <c r="A348" s="88"/>
      <c r="B348" s="88"/>
      <c r="C348" s="88"/>
      <c r="D348" s="88"/>
      <c r="E348" s="88"/>
    </row>
    <row r="349" spans="1:5" x14ac:dyDescent="0.25">
      <c r="A349" s="88"/>
      <c r="B349" s="88"/>
      <c r="C349" s="88"/>
      <c r="D349" s="88"/>
      <c r="E349" s="88"/>
    </row>
    <row r="350" spans="1:5" x14ac:dyDescent="0.25">
      <c r="A350" s="88"/>
      <c r="B350" s="88"/>
      <c r="C350" s="88"/>
      <c r="D350" s="88"/>
      <c r="E350" s="88"/>
    </row>
    <row r="351" spans="1:5" x14ac:dyDescent="0.25">
      <c r="A351" s="88"/>
      <c r="B351" s="88"/>
      <c r="C351" s="88"/>
      <c r="D351" s="88"/>
      <c r="E351" s="88"/>
    </row>
    <row r="352" spans="1:5" x14ac:dyDescent="0.25">
      <c r="A352" s="88"/>
      <c r="B352" s="88"/>
      <c r="C352" s="88"/>
      <c r="D352" s="88"/>
      <c r="E352" s="88"/>
    </row>
    <row r="353" spans="1:5" x14ac:dyDescent="0.25">
      <c r="A353" s="88"/>
      <c r="B353" s="88"/>
      <c r="C353" s="88"/>
      <c r="D353" s="88"/>
      <c r="E353" s="88"/>
    </row>
    <row r="354" spans="1:5" x14ac:dyDescent="0.25">
      <c r="A354" s="88"/>
      <c r="B354" s="88"/>
      <c r="C354" s="88"/>
      <c r="D354" s="88"/>
      <c r="E354" s="88"/>
    </row>
    <row r="355" spans="1:5" x14ac:dyDescent="0.25">
      <c r="A355" s="88"/>
      <c r="B355" s="88"/>
      <c r="C355" s="88"/>
      <c r="D355" s="88"/>
      <c r="E355" s="88"/>
    </row>
    <row r="356" spans="1:5" x14ac:dyDescent="0.25">
      <c r="A356" s="88"/>
      <c r="B356" s="88"/>
      <c r="C356" s="88"/>
      <c r="D356" s="88"/>
      <c r="E356" s="88"/>
    </row>
    <row r="357" spans="1:5" x14ac:dyDescent="0.25">
      <c r="A357" s="88"/>
      <c r="B357" s="88"/>
      <c r="C357" s="88"/>
      <c r="D357" s="88"/>
      <c r="E357" s="88"/>
    </row>
    <row r="358" spans="1:5" x14ac:dyDescent="0.25">
      <c r="A358" s="88"/>
      <c r="B358" s="88"/>
      <c r="C358" s="88"/>
      <c r="D358" s="88"/>
      <c r="E358" s="88"/>
    </row>
    <row r="359" spans="1:5" x14ac:dyDescent="0.25">
      <c r="A359" s="88"/>
      <c r="B359" s="88"/>
      <c r="C359" s="88"/>
      <c r="D359" s="88"/>
      <c r="E359" s="88"/>
    </row>
    <row r="360" spans="1:5" x14ac:dyDescent="0.25">
      <c r="A360" s="88"/>
      <c r="B360" s="88"/>
      <c r="C360" s="88"/>
      <c r="D360" s="88"/>
      <c r="E360" s="88"/>
    </row>
    <row r="361" spans="1:5" x14ac:dyDescent="0.25">
      <c r="A361" s="88"/>
      <c r="B361" s="88"/>
      <c r="C361" s="88"/>
      <c r="D361" s="88"/>
      <c r="E361" s="88"/>
    </row>
    <row r="362" spans="1:5" x14ac:dyDescent="0.25">
      <c r="A362" s="88"/>
      <c r="B362" s="88"/>
      <c r="C362" s="88"/>
      <c r="D362" s="88"/>
      <c r="E362" s="88"/>
    </row>
    <row r="363" spans="1:5" x14ac:dyDescent="0.25">
      <c r="A363" s="88"/>
      <c r="B363" s="88"/>
      <c r="C363" s="88"/>
      <c r="D363" s="88"/>
      <c r="E363" s="88"/>
    </row>
    <row r="364" spans="1:5" x14ac:dyDescent="0.25">
      <c r="A364" s="88"/>
      <c r="B364" s="88"/>
      <c r="C364" s="88"/>
      <c r="D364" s="88"/>
      <c r="E364" s="88"/>
    </row>
    <row r="365" spans="1:5" x14ac:dyDescent="0.25">
      <c r="A365" s="88"/>
      <c r="B365" s="88"/>
      <c r="C365" s="88"/>
      <c r="D365" s="88"/>
      <c r="E365" s="88"/>
    </row>
    <row r="366" spans="1:5" x14ac:dyDescent="0.25">
      <c r="A366" s="88"/>
      <c r="B366" s="88"/>
      <c r="C366" s="88"/>
      <c r="D366" s="88"/>
      <c r="E366" s="88"/>
    </row>
    <row r="367" spans="1:5" x14ac:dyDescent="0.25">
      <c r="A367" s="88"/>
      <c r="B367" s="88"/>
      <c r="C367" s="88"/>
      <c r="D367" s="88"/>
      <c r="E367" s="88"/>
    </row>
    <row r="368" spans="1:5" x14ac:dyDescent="0.25">
      <c r="A368" s="88"/>
      <c r="B368" s="88"/>
      <c r="C368" s="88"/>
      <c r="D368" s="88"/>
      <c r="E368" s="88"/>
    </row>
    <row r="369" spans="1:5" x14ac:dyDescent="0.25">
      <c r="A369" s="88"/>
      <c r="B369" s="88"/>
      <c r="C369" s="88"/>
      <c r="D369" s="88"/>
      <c r="E369" s="88"/>
    </row>
    <row r="370" spans="1:5" x14ac:dyDescent="0.25">
      <c r="A370" s="88"/>
      <c r="B370" s="88"/>
      <c r="C370" s="88"/>
      <c r="D370" s="88"/>
      <c r="E370" s="88"/>
    </row>
    <row r="371" spans="1:5" x14ac:dyDescent="0.25">
      <c r="A371" s="88"/>
      <c r="B371" s="88"/>
      <c r="C371" s="88"/>
      <c r="D371" s="88"/>
      <c r="E371" s="88"/>
    </row>
    <row r="372" spans="1:5" x14ac:dyDescent="0.25">
      <c r="A372" s="88"/>
      <c r="B372" s="88"/>
      <c r="C372" s="88"/>
      <c r="D372" s="88"/>
      <c r="E372" s="88"/>
    </row>
    <row r="373" spans="1:5" x14ac:dyDescent="0.25">
      <c r="A373" s="88"/>
      <c r="B373" s="88"/>
      <c r="C373" s="88"/>
      <c r="D373" s="88"/>
      <c r="E373" s="88"/>
    </row>
    <row r="374" spans="1:5" x14ac:dyDescent="0.25">
      <c r="A374" s="88"/>
      <c r="B374" s="88"/>
      <c r="C374" s="88"/>
      <c r="D374" s="88"/>
      <c r="E374" s="88"/>
    </row>
    <row r="375" spans="1:5" x14ac:dyDescent="0.25">
      <c r="A375" s="88"/>
      <c r="B375" s="88"/>
      <c r="C375" s="88"/>
      <c r="D375" s="88"/>
      <c r="E375" s="88"/>
    </row>
    <row r="376" spans="1:5" x14ac:dyDescent="0.25">
      <c r="A376" s="88"/>
      <c r="B376" s="88"/>
      <c r="C376" s="88"/>
      <c r="D376" s="88"/>
      <c r="E376" s="88"/>
    </row>
    <row r="377" spans="1:5" x14ac:dyDescent="0.25">
      <c r="A377" s="88"/>
      <c r="B377" s="88"/>
      <c r="C377" s="88"/>
      <c r="D377" s="88"/>
      <c r="E377" s="88"/>
    </row>
    <row r="378" spans="1:5" x14ac:dyDescent="0.25">
      <c r="A378" s="88"/>
      <c r="B378" s="88"/>
      <c r="C378" s="88"/>
      <c r="D378" s="88"/>
      <c r="E378" s="88"/>
    </row>
    <row r="379" spans="1:5" x14ac:dyDescent="0.25">
      <c r="A379" s="88"/>
      <c r="B379" s="88"/>
      <c r="C379" s="88"/>
      <c r="D379" s="88"/>
      <c r="E379" s="88"/>
    </row>
    <row r="380" spans="1:5" x14ac:dyDescent="0.25">
      <c r="A380" s="88"/>
      <c r="B380" s="88"/>
      <c r="C380" s="88"/>
      <c r="D380" s="88"/>
      <c r="E380" s="88"/>
    </row>
    <row r="381" spans="1:5" x14ac:dyDescent="0.25">
      <c r="A381" s="88"/>
      <c r="B381" s="88"/>
      <c r="C381" s="88"/>
      <c r="D381" s="88"/>
      <c r="E381" s="88"/>
    </row>
    <row r="382" spans="1:5" x14ac:dyDescent="0.25">
      <c r="A382" s="88"/>
      <c r="B382" s="88"/>
      <c r="C382" s="88"/>
      <c r="D382" s="88"/>
      <c r="E382" s="88"/>
    </row>
    <row r="383" spans="1:5" x14ac:dyDescent="0.25">
      <c r="A383" s="88"/>
      <c r="B383" s="88"/>
      <c r="C383" s="88"/>
      <c r="D383" s="88"/>
      <c r="E383" s="88"/>
    </row>
    <row r="384" spans="1:5" x14ac:dyDescent="0.25">
      <c r="A384" s="88"/>
      <c r="B384" s="88"/>
      <c r="C384" s="88"/>
      <c r="D384" s="88"/>
      <c r="E384" s="88"/>
    </row>
    <row r="385" spans="1:5" x14ac:dyDescent="0.25">
      <c r="A385" s="88"/>
      <c r="B385" s="88"/>
      <c r="C385" s="88"/>
      <c r="D385" s="88"/>
      <c r="E385" s="88"/>
    </row>
    <row r="386" spans="1:5" x14ac:dyDescent="0.25">
      <c r="A386" s="88"/>
      <c r="B386" s="88"/>
      <c r="C386" s="88"/>
      <c r="D386" s="88"/>
      <c r="E386" s="88"/>
    </row>
    <row r="387" spans="1:5" x14ac:dyDescent="0.25">
      <c r="A387" s="88"/>
      <c r="B387" s="88"/>
      <c r="C387" s="88"/>
      <c r="D387" s="88"/>
      <c r="E387" s="88"/>
    </row>
    <row r="388" spans="1:5" x14ac:dyDescent="0.25">
      <c r="A388" s="88"/>
      <c r="B388" s="88"/>
      <c r="C388" s="88"/>
      <c r="D388" s="88"/>
      <c r="E388" s="88"/>
    </row>
    <row r="389" spans="1:5" x14ac:dyDescent="0.25">
      <c r="A389" s="88"/>
      <c r="B389" s="88"/>
      <c r="C389" s="88"/>
      <c r="D389" s="88"/>
      <c r="E389" s="88"/>
    </row>
    <row r="390" spans="1:5" x14ac:dyDescent="0.25">
      <c r="A390" s="88"/>
      <c r="B390" s="88"/>
      <c r="C390" s="88"/>
      <c r="D390" s="88"/>
      <c r="E390" s="88"/>
    </row>
    <row r="391" spans="1:5" x14ac:dyDescent="0.25">
      <c r="A391" s="88"/>
      <c r="B391" s="88"/>
      <c r="C391" s="88"/>
      <c r="D391" s="88"/>
      <c r="E391" s="88"/>
    </row>
    <row r="392" spans="1:5" x14ac:dyDescent="0.25">
      <c r="A392" s="88"/>
      <c r="B392" s="88"/>
      <c r="C392" s="88"/>
      <c r="D392" s="88"/>
      <c r="E392" s="88"/>
    </row>
    <row r="393" spans="1:5" x14ac:dyDescent="0.25">
      <c r="A393" s="88"/>
      <c r="B393" s="88"/>
      <c r="C393" s="88"/>
      <c r="D393" s="88"/>
      <c r="E393" s="88"/>
    </row>
    <row r="394" spans="1:5" x14ac:dyDescent="0.25">
      <c r="A394" s="88"/>
      <c r="B394" s="88"/>
      <c r="C394" s="88"/>
      <c r="D394" s="88"/>
      <c r="E394" s="88"/>
    </row>
    <row r="395" spans="1:5" x14ac:dyDescent="0.25">
      <c r="A395" s="88"/>
      <c r="B395" s="88"/>
      <c r="C395" s="88"/>
      <c r="D395" s="88"/>
      <c r="E395" s="88"/>
    </row>
    <row r="396" spans="1:5" x14ac:dyDescent="0.25">
      <c r="A396" s="88"/>
      <c r="B396" s="88"/>
      <c r="C396" s="88"/>
      <c r="D396" s="88"/>
      <c r="E396" s="88"/>
    </row>
    <row r="397" spans="1:5" x14ac:dyDescent="0.25">
      <c r="A397" s="88"/>
      <c r="B397" s="88"/>
      <c r="C397" s="88"/>
      <c r="D397" s="88"/>
      <c r="E397" s="88"/>
    </row>
    <row r="398" spans="1:5" x14ac:dyDescent="0.25">
      <c r="A398" s="88"/>
      <c r="B398" s="88"/>
      <c r="C398" s="88"/>
      <c r="D398" s="88"/>
      <c r="E398" s="88"/>
    </row>
    <row r="399" spans="1:5" x14ac:dyDescent="0.25">
      <c r="A399" s="88"/>
      <c r="B399" s="88"/>
      <c r="C399" s="88"/>
      <c r="D399" s="88"/>
      <c r="E399" s="88"/>
    </row>
    <row r="400" spans="1:5" x14ac:dyDescent="0.25">
      <c r="A400" s="88"/>
      <c r="B400" s="88"/>
      <c r="C400" s="88"/>
      <c r="D400" s="88"/>
      <c r="E400" s="88"/>
    </row>
    <row r="401" spans="1:5" x14ac:dyDescent="0.25">
      <c r="A401" s="88"/>
      <c r="B401" s="88"/>
      <c r="C401" s="88"/>
      <c r="D401" s="88"/>
      <c r="E401" s="88"/>
    </row>
    <row r="402" spans="1:5" x14ac:dyDescent="0.25">
      <c r="A402" s="88"/>
      <c r="B402" s="88"/>
      <c r="C402" s="88"/>
      <c r="D402" s="88"/>
      <c r="E402" s="88"/>
    </row>
    <row r="403" spans="1:5" x14ac:dyDescent="0.25">
      <c r="A403" s="88"/>
      <c r="B403" s="88"/>
      <c r="C403" s="88"/>
      <c r="D403" s="88"/>
      <c r="E403" s="88"/>
    </row>
    <row r="404" spans="1:5" x14ac:dyDescent="0.25">
      <c r="A404" s="88"/>
      <c r="B404" s="88"/>
      <c r="C404" s="88"/>
      <c r="D404" s="88"/>
      <c r="E404" s="88"/>
    </row>
    <row r="405" spans="1:5" x14ac:dyDescent="0.25">
      <c r="A405" s="88"/>
      <c r="B405" s="88"/>
      <c r="C405" s="88"/>
      <c r="D405" s="88"/>
      <c r="E405" s="88"/>
    </row>
    <row r="406" spans="1:5" x14ac:dyDescent="0.25">
      <c r="A406" s="88"/>
      <c r="B406" s="88"/>
      <c r="C406" s="88"/>
      <c r="D406" s="88"/>
      <c r="E406" s="88"/>
    </row>
    <row r="407" spans="1:5" x14ac:dyDescent="0.25">
      <c r="A407" s="88"/>
      <c r="B407" s="88"/>
      <c r="C407" s="88"/>
      <c r="D407" s="88"/>
      <c r="E407" s="88"/>
    </row>
    <row r="408" spans="1:5" x14ac:dyDescent="0.25">
      <c r="A408" s="88"/>
      <c r="B408" s="88"/>
      <c r="C408" s="88"/>
      <c r="D408" s="88"/>
      <c r="E408" s="88"/>
    </row>
    <row r="409" spans="1:5" x14ac:dyDescent="0.25">
      <c r="A409" s="88"/>
      <c r="B409" s="88"/>
      <c r="C409" s="88"/>
      <c r="D409" s="88"/>
      <c r="E409" s="88"/>
    </row>
    <row r="410" spans="1:5" x14ac:dyDescent="0.25">
      <c r="A410" s="88"/>
      <c r="B410" s="88"/>
      <c r="C410" s="88"/>
      <c r="D410" s="88"/>
      <c r="E410" s="88"/>
    </row>
    <row r="411" spans="1:5" x14ac:dyDescent="0.25">
      <c r="A411" s="88"/>
      <c r="B411" s="88"/>
      <c r="C411" s="88"/>
      <c r="D411" s="88"/>
      <c r="E411" s="88"/>
    </row>
    <row r="412" spans="1:5" x14ac:dyDescent="0.25">
      <c r="A412" s="88"/>
      <c r="B412" s="88"/>
      <c r="C412" s="88"/>
      <c r="D412" s="88"/>
      <c r="E412" s="88"/>
    </row>
    <row r="413" spans="1:5" x14ac:dyDescent="0.25">
      <c r="A413" s="88"/>
      <c r="B413" s="88"/>
      <c r="C413" s="88"/>
      <c r="D413" s="88"/>
      <c r="E413" s="88"/>
    </row>
    <row r="414" spans="1:5" x14ac:dyDescent="0.25">
      <c r="A414" s="88"/>
      <c r="B414" s="88"/>
      <c r="C414" s="88"/>
      <c r="D414" s="88"/>
      <c r="E414" s="88"/>
    </row>
    <row r="415" spans="1:5" x14ac:dyDescent="0.25">
      <c r="A415" s="88"/>
      <c r="B415" s="88"/>
      <c r="C415" s="88"/>
      <c r="D415" s="88"/>
      <c r="E415" s="88"/>
    </row>
    <row r="416" spans="1:5" x14ac:dyDescent="0.25">
      <c r="A416" s="88"/>
      <c r="B416" s="88"/>
      <c r="C416" s="88"/>
      <c r="D416" s="88"/>
      <c r="E416" s="88"/>
    </row>
    <row r="417" spans="1:5" x14ac:dyDescent="0.25">
      <c r="A417" s="88"/>
      <c r="B417" s="88"/>
      <c r="C417" s="88"/>
      <c r="D417" s="88"/>
      <c r="E417" s="88"/>
    </row>
    <row r="418" spans="1:5" x14ac:dyDescent="0.25">
      <c r="A418" s="88"/>
      <c r="B418" s="88"/>
      <c r="C418" s="88"/>
      <c r="D418" s="88"/>
      <c r="E418" s="88"/>
    </row>
    <row r="419" spans="1:5" x14ac:dyDescent="0.25">
      <c r="A419" s="88"/>
      <c r="B419" s="88"/>
      <c r="C419" s="88"/>
      <c r="D419" s="88"/>
      <c r="E419" s="88"/>
    </row>
    <row r="420" spans="1:5" x14ac:dyDescent="0.25">
      <c r="A420" s="88"/>
      <c r="B420" s="88"/>
      <c r="C420" s="88"/>
      <c r="D420" s="88"/>
      <c r="E420" s="88"/>
    </row>
    <row r="421" spans="1:5" x14ac:dyDescent="0.25">
      <c r="A421" s="88"/>
      <c r="B421" s="88"/>
      <c r="C421" s="88"/>
      <c r="D421" s="88"/>
      <c r="E421" s="88"/>
    </row>
    <row r="422" spans="1:5" x14ac:dyDescent="0.25">
      <c r="A422" s="88"/>
      <c r="B422" s="88"/>
      <c r="C422" s="88"/>
      <c r="D422" s="88"/>
      <c r="E422" s="88"/>
    </row>
    <row r="423" spans="1:5" x14ac:dyDescent="0.25">
      <c r="A423" s="88"/>
      <c r="B423" s="88"/>
      <c r="C423" s="88"/>
      <c r="D423" s="88"/>
      <c r="E423" s="88"/>
    </row>
    <row r="424" spans="1:5" x14ac:dyDescent="0.25">
      <c r="A424" s="88"/>
      <c r="B424" s="88"/>
      <c r="C424" s="88"/>
      <c r="D424" s="88"/>
      <c r="E424" s="88"/>
    </row>
    <row r="425" spans="1:5" x14ac:dyDescent="0.25">
      <c r="A425" s="88"/>
      <c r="B425" s="88"/>
      <c r="C425" s="88"/>
      <c r="D425" s="88"/>
      <c r="E425" s="88"/>
    </row>
    <row r="426" spans="1:5" x14ac:dyDescent="0.25">
      <c r="A426" s="88"/>
      <c r="B426" s="88"/>
      <c r="C426" s="88"/>
      <c r="D426" s="88"/>
      <c r="E426" s="88"/>
    </row>
    <row r="427" spans="1:5" x14ac:dyDescent="0.25">
      <c r="A427" s="88"/>
      <c r="B427" s="88"/>
      <c r="C427" s="88"/>
      <c r="D427" s="88"/>
      <c r="E427" s="88"/>
    </row>
    <row r="428" spans="1:5" x14ac:dyDescent="0.25">
      <c r="A428" s="88"/>
      <c r="B428" s="88"/>
      <c r="C428" s="88"/>
      <c r="D428" s="88"/>
      <c r="E428" s="88"/>
    </row>
    <row r="429" spans="1:5" x14ac:dyDescent="0.25">
      <c r="A429" s="88"/>
      <c r="B429" s="88"/>
      <c r="C429" s="88"/>
      <c r="D429" s="88"/>
      <c r="E429" s="88"/>
    </row>
    <row r="430" spans="1:5" x14ac:dyDescent="0.25">
      <c r="A430" s="88"/>
      <c r="B430" s="88"/>
      <c r="C430" s="88"/>
      <c r="D430" s="88"/>
      <c r="E430" s="88"/>
    </row>
    <row r="431" spans="1:5" x14ac:dyDescent="0.25">
      <c r="A431" s="88"/>
      <c r="B431" s="88"/>
      <c r="C431" s="88"/>
      <c r="D431" s="88"/>
      <c r="E431" s="88"/>
    </row>
    <row r="432" spans="1:5" x14ac:dyDescent="0.25">
      <c r="A432" s="88"/>
      <c r="B432" s="88"/>
      <c r="C432" s="88"/>
      <c r="D432" s="88"/>
      <c r="E432" s="88"/>
    </row>
    <row r="433" spans="1:5" x14ac:dyDescent="0.25">
      <c r="A433" s="88"/>
      <c r="B433" s="88"/>
      <c r="C433" s="88"/>
      <c r="D433" s="88"/>
      <c r="E433" s="88"/>
    </row>
    <row r="434" spans="1:5" x14ac:dyDescent="0.25">
      <c r="A434" s="88"/>
      <c r="B434" s="88"/>
      <c r="C434" s="88"/>
      <c r="D434" s="88"/>
      <c r="E434" s="88"/>
    </row>
    <row r="435" spans="1:5" x14ac:dyDescent="0.25">
      <c r="A435" s="88"/>
      <c r="B435" s="88"/>
      <c r="C435" s="88"/>
      <c r="D435" s="88"/>
      <c r="E435" s="88"/>
    </row>
    <row r="436" spans="1:5" x14ac:dyDescent="0.25">
      <c r="A436" s="88"/>
      <c r="B436" s="88"/>
      <c r="C436" s="88"/>
      <c r="D436" s="88"/>
      <c r="E436" s="88"/>
    </row>
    <row r="437" spans="1:5" x14ac:dyDescent="0.25">
      <c r="A437" s="88"/>
      <c r="B437" s="88"/>
      <c r="C437" s="88"/>
      <c r="D437" s="88"/>
      <c r="E437" s="88"/>
    </row>
    <row r="438" spans="1:5" x14ac:dyDescent="0.25">
      <c r="A438" s="88"/>
      <c r="B438" s="88"/>
      <c r="C438" s="88"/>
      <c r="D438" s="88"/>
      <c r="E438" s="88"/>
    </row>
    <row r="439" spans="1:5" x14ac:dyDescent="0.25">
      <c r="A439" s="88"/>
      <c r="B439" s="88"/>
      <c r="C439" s="88"/>
      <c r="D439" s="88"/>
      <c r="E439" s="88"/>
    </row>
    <row r="440" spans="1:5" x14ac:dyDescent="0.25">
      <c r="A440" s="88"/>
      <c r="B440" s="88"/>
      <c r="C440" s="88"/>
      <c r="D440" s="88"/>
      <c r="E440" s="88"/>
    </row>
    <row r="441" spans="1:5" x14ac:dyDescent="0.25">
      <c r="A441" s="88"/>
      <c r="B441" s="88"/>
      <c r="C441" s="88"/>
      <c r="D441" s="88"/>
      <c r="E441" s="88"/>
    </row>
    <row r="442" spans="1:5" x14ac:dyDescent="0.25">
      <c r="A442" s="88"/>
      <c r="B442" s="88"/>
      <c r="C442" s="88"/>
      <c r="D442" s="88"/>
      <c r="E442" s="88"/>
    </row>
    <row r="443" spans="1:5" x14ac:dyDescent="0.25">
      <c r="A443" s="88"/>
      <c r="B443" s="88"/>
      <c r="C443" s="88"/>
      <c r="D443" s="88"/>
      <c r="E443" s="88"/>
    </row>
    <row r="444" spans="1:5" x14ac:dyDescent="0.25">
      <c r="A444" s="88"/>
      <c r="B444" s="88"/>
      <c r="C444" s="88"/>
      <c r="D444" s="88"/>
      <c r="E444" s="88"/>
    </row>
    <row r="445" spans="1:5" x14ac:dyDescent="0.25">
      <c r="A445" s="88"/>
      <c r="B445" s="88"/>
      <c r="C445" s="88"/>
      <c r="D445" s="88"/>
      <c r="E445" s="88"/>
    </row>
    <row r="446" spans="1:5" x14ac:dyDescent="0.25">
      <c r="A446" s="88"/>
      <c r="B446" s="88"/>
      <c r="C446" s="88"/>
      <c r="D446" s="88"/>
      <c r="E446" s="88"/>
    </row>
    <row r="447" spans="1:5" x14ac:dyDescent="0.25">
      <c r="A447" s="88"/>
      <c r="B447" s="88"/>
      <c r="C447" s="88"/>
      <c r="D447" s="88"/>
      <c r="E447" s="88"/>
    </row>
    <row r="448" spans="1:5" x14ac:dyDescent="0.25">
      <c r="A448" s="88"/>
      <c r="B448" s="88"/>
      <c r="C448" s="88"/>
      <c r="D448" s="88"/>
      <c r="E448" s="88"/>
    </row>
    <row r="449" spans="1:5" x14ac:dyDescent="0.25">
      <c r="A449" s="88"/>
      <c r="B449" s="88"/>
      <c r="C449" s="88"/>
      <c r="D449" s="88"/>
      <c r="E449" s="88"/>
    </row>
    <row r="450" spans="1:5" x14ac:dyDescent="0.25">
      <c r="A450" s="88"/>
      <c r="B450" s="88"/>
      <c r="C450" s="88"/>
      <c r="D450" s="88"/>
      <c r="E450" s="88"/>
    </row>
    <row r="451" spans="1:5" x14ac:dyDescent="0.25">
      <c r="A451" s="88"/>
      <c r="B451" s="88"/>
      <c r="C451" s="88"/>
      <c r="D451" s="88"/>
      <c r="E451" s="88"/>
    </row>
    <row r="452" spans="1:5" x14ac:dyDescent="0.25">
      <c r="A452" s="88"/>
      <c r="B452" s="88"/>
      <c r="C452" s="88"/>
      <c r="D452" s="88"/>
      <c r="E452" s="88"/>
    </row>
    <row r="453" spans="1:5" x14ac:dyDescent="0.25">
      <c r="A453" s="88"/>
      <c r="B453" s="88"/>
      <c r="C453" s="88"/>
      <c r="D453" s="88"/>
      <c r="E453" s="88"/>
    </row>
    <row r="454" spans="1:5" x14ac:dyDescent="0.25">
      <c r="A454" s="88"/>
      <c r="B454" s="88"/>
      <c r="C454" s="88"/>
      <c r="D454" s="88"/>
      <c r="E454" s="88"/>
    </row>
    <row r="455" spans="1:5" x14ac:dyDescent="0.25">
      <c r="A455" s="88"/>
      <c r="B455" s="88"/>
      <c r="C455" s="88"/>
      <c r="D455" s="88"/>
      <c r="E455" s="88"/>
    </row>
    <row r="456" spans="1:5" x14ac:dyDescent="0.25">
      <c r="A456" s="88"/>
      <c r="B456" s="88"/>
      <c r="C456" s="88"/>
      <c r="D456" s="88"/>
      <c r="E456" s="88"/>
    </row>
    <row r="457" spans="1:5" x14ac:dyDescent="0.25">
      <c r="A457" s="88"/>
      <c r="B457" s="88"/>
      <c r="C457" s="88"/>
      <c r="D457" s="88"/>
      <c r="E457" s="88"/>
    </row>
    <row r="458" spans="1:5" x14ac:dyDescent="0.25">
      <c r="A458" s="88"/>
      <c r="B458" s="88"/>
      <c r="C458" s="88"/>
      <c r="D458" s="88"/>
      <c r="E458" s="88"/>
    </row>
    <row r="459" spans="1:5" x14ac:dyDescent="0.25">
      <c r="A459" s="88"/>
      <c r="B459" s="88"/>
      <c r="C459" s="88"/>
      <c r="D459" s="88"/>
      <c r="E459" s="88"/>
    </row>
    <row r="460" spans="1:5" x14ac:dyDescent="0.25">
      <c r="A460" s="88"/>
      <c r="B460" s="88"/>
      <c r="C460" s="88"/>
      <c r="D460" s="88"/>
      <c r="E460" s="88"/>
    </row>
    <row r="461" spans="1:5" x14ac:dyDescent="0.25">
      <c r="A461" s="88"/>
      <c r="B461" s="88"/>
      <c r="C461" s="88"/>
      <c r="D461" s="88"/>
      <c r="E461" s="88"/>
    </row>
    <row r="462" spans="1:5" x14ac:dyDescent="0.25">
      <c r="A462" s="88"/>
      <c r="B462" s="88"/>
      <c r="C462" s="88"/>
      <c r="D462" s="88"/>
      <c r="E462" s="88"/>
    </row>
    <row r="463" spans="1:5" x14ac:dyDescent="0.25">
      <c r="A463" s="88"/>
      <c r="B463" s="88"/>
      <c r="C463" s="88"/>
      <c r="D463" s="88"/>
      <c r="E463" s="88"/>
    </row>
    <row r="464" spans="1:5" x14ac:dyDescent="0.25">
      <c r="A464" s="88"/>
      <c r="B464" s="88"/>
      <c r="C464" s="88"/>
      <c r="D464" s="88"/>
      <c r="E464" s="88"/>
    </row>
    <row r="465" spans="1:5" x14ac:dyDescent="0.25">
      <c r="A465" s="88"/>
      <c r="B465" s="88"/>
      <c r="C465" s="88"/>
      <c r="D465" s="88"/>
      <c r="E465" s="88"/>
    </row>
    <row r="466" spans="1:5" x14ac:dyDescent="0.25">
      <c r="A466" s="88"/>
      <c r="B466" s="88"/>
      <c r="C466" s="88"/>
      <c r="D466" s="88"/>
      <c r="E466" s="88"/>
    </row>
    <row r="467" spans="1:5" x14ac:dyDescent="0.25">
      <c r="A467" s="88"/>
      <c r="B467" s="88"/>
      <c r="C467" s="88"/>
      <c r="D467" s="88"/>
      <c r="E467" s="88"/>
    </row>
    <row r="468" spans="1:5" x14ac:dyDescent="0.25">
      <c r="A468" s="88"/>
      <c r="B468" s="88"/>
      <c r="C468" s="88"/>
      <c r="D468" s="88"/>
      <c r="E468" s="88"/>
    </row>
    <row r="469" spans="1:5" x14ac:dyDescent="0.25">
      <c r="A469" s="88"/>
      <c r="B469" s="88"/>
      <c r="C469" s="88"/>
      <c r="D469" s="88"/>
      <c r="E469" s="88"/>
    </row>
    <row r="470" spans="1:5" x14ac:dyDescent="0.25">
      <c r="A470" s="88"/>
      <c r="B470" s="88"/>
      <c r="C470" s="88"/>
      <c r="D470" s="88"/>
      <c r="E470" s="88"/>
    </row>
    <row r="471" spans="1:5" x14ac:dyDescent="0.25">
      <c r="A471" s="88"/>
      <c r="B471" s="88"/>
      <c r="C471" s="88"/>
      <c r="D471" s="88"/>
      <c r="E471" s="88"/>
    </row>
    <row r="472" spans="1:5" x14ac:dyDescent="0.25">
      <c r="A472" s="88"/>
      <c r="B472" s="88"/>
      <c r="C472" s="88"/>
      <c r="D472" s="88"/>
      <c r="E472" s="88"/>
    </row>
    <row r="473" spans="1:5" x14ac:dyDescent="0.25">
      <c r="A473" s="88"/>
      <c r="B473" s="88"/>
      <c r="C473" s="88"/>
      <c r="D473" s="88"/>
      <c r="E473" s="88"/>
    </row>
    <row r="474" spans="1:5" x14ac:dyDescent="0.25">
      <c r="A474" s="88"/>
      <c r="B474" s="88"/>
      <c r="C474" s="88"/>
      <c r="D474" s="88"/>
      <c r="E474" s="88"/>
    </row>
    <row r="475" spans="1:5" x14ac:dyDescent="0.25">
      <c r="A475" s="88"/>
      <c r="B475" s="88"/>
      <c r="C475" s="88"/>
      <c r="D475" s="88"/>
      <c r="E475" s="88"/>
    </row>
    <row r="476" spans="1:5" x14ac:dyDescent="0.25">
      <c r="A476" s="88"/>
      <c r="B476" s="88"/>
      <c r="C476" s="88"/>
      <c r="D476" s="88"/>
      <c r="E476" s="88"/>
    </row>
    <row r="477" spans="1:5" x14ac:dyDescent="0.25">
      <c r="A477" s="88"/>
      <c r="B477" s="88"/>
      <c r="C477" s="88"/>
      <c r="D477" s="88"/>
      <c r="E477" s="88"/>
    </row>
    <row r="478" spans="1:5" x14ac:dyDescent="0.25">
      <c r="A478" s="88"/>
      <c r="B478" s="88"/>
      <c r="C478" s="88"/>
      <c r="D478" s="88"/>
      <c r="E478" s="88"/>
    </row>
    <row r="479" spans="1:5" x14ac:dyDescent="0.25">
      <c r="A479" s="88"/>
      <c r="B479" s="88"/>
      <c r="C479" s="88"/>
      <c r="D479" s="88"/>
      <c r="E479" s="88"/>
    </row>
    <row r="480" spans="1:5" x14ac:dyDescent="0.25">
      <c r="A480" s="88"/>
      <c r="B480" s="88"/>
      <c r="C480" s="88"/>
      <c r="D480" s="88"/>
      <c r="E480" s="88"/>
    </row>
    <row r="481" spans="1:5" x14ac:dyDescent="0.25">
      <c r="A481" s="88"/>
      <c r="B481" s="88"/>
      <c r="C481" s="88"/>
      <c r="D481" s="88"/>
      <c r="E481" s="88"/>
    </row>
    <row r="482" spans="1:5" x14ac:dyDescent="0.25">
      <c r="A482" s="88"/>
      <c r="B482" s="88"/>
      <c r="C482" s="88"/>
      <c r="D482" s="88"/>
      <c r="E482" s="88"/>
    </row>
    <row r="483" spans="1:5" x14ac:dyDescent="0.25">
      <c r="A483" s="88"/>
      <c r="B483" s="88"/>
      <c r="C483" s="88"/>
      <c r="D483" s="88"/>
      <c r="E483" s="88"/>
    </row>
    <row r="484" spans="1:5" x14ac:dyDescent="0.25">
      <c r="A484" s="88"/>
      <c r="B484" s="88"/>
      <c r="C484" s="88"/>
      <c r="D484" s="88"/>
      <c r="E484" s="88"/>
    </row>
    <row r="485" spans="1:5" x14ac:dyDescent="0.25">
      <c r="A485" s="88"/>
      <c r="B485" s="88"/>
      <c r="C485" s="88"/>
      <c r="D485" s="88"/>
      <c r="E485" s="88"/>
    </row>
    <row r="486" spans="1:5" x14ac:dyDescent="0.25">
      <c r="A486" s="88"/>
      <c r="B486" s="88"/>
      <c r="C486" s="88"/>
      <c r="D486" s="88"/>
      <c r="E486" s="88"/>
    </row>
    <row r="487" spans="1:5" x14ac:dyDescent="0.25">
      <c r="A487" s="88"/>
      <c r="B487" s="88"/>
      <c r="C487" s="88"/>
      <c r="D487" s="88"/>
      <c r="E487" s="88"/>
    </row>
    <row r="488" spans="1:5" x14ac:dyDescent="0.25">
      <c r="A488" s="88"/>
      <c r="B488" s="88"/>
      <c r="C488" s="88"/>
      <c r="D488" s="88"/>
      <c r="E488" s="88"/>
    </row>
    <row r="489" spans="1:5" x14ac:dyDescent="0.25">
      <c r="A489" s="88"/>
      <c r="B489" s="88"/>
      <c r="C489" s="88"/>
      <c r="D489" s="88"/>
      <c r="E489" s="88"/>
    </row>
    <row r="490" spans="1:5" x14ac:dyDescent="0.25">
      <c r="A490" s="88"/>
      <c r="B490" s="88"/>
      <c r="C490" s="88"/>
      <c r="D490" s="88"/>
      <c r="E490" s="88"/>
    </row>
    <row r="491" spans="1:5" x14ac:dyDescent="0.25">
      <c r="A491" s="88"/>
      <c r="B491" s="88"/>
      <c r="C491" s="88"/>
      <c r="D491" s="88"/>
      <c r="E491" s="88"/>
    </row>
    <row r="492" spans="1:5" x14ac:dyDescent="0.25">
      <c r="A492" s="88"/>
      <c r="B492" s="88"/>
      <c r="C492" s="88"/>
      <c r="D492" s="88"/>
      <c r="E492" s="88"/>
    </row>
    <row r="493" spans="1:5" x14ac:dyDescent="0.25">
      <c r="A493" s="88"/>
      <c r="B493" s="88"/>
      <c r="C493" s="88"/>
      <c r="D493" s="88"/>
      <c r="E493" s="88"/>
    </row>
    <row r="494" spans="1:5" x14ac:dyDescent="0.25">
      <c r="A494" s="88"/>
      <c r="B494" s="88"/>
      <c r="C494" s="88"/>
      <c r="D494" s="88"/>
      <c r="E494" s="88"/>
    </row>
    <row r="495" spans="1:5" x14ac:dyDescent="0.25">
      <c r="A495" s="88"/>
      <c r="B495" s="88"/>
      <c r="C495" s="88"/>
      <c r="D495" s="88"/>
      <c r="E495" s="88"/>
    </row>
    <row r="496" spans="1:5" x14ac:dyDescent="0.25">
      <c r="A496" s="88"/>
      <c r="B496" s="88"/>
      <c r="C496" s="88"/>
      <c r="D496" s="88"/>
      <c r="E496" s="88"/>
    </row>
    <row r="497" spans="1:5" x14ac:dyDescent="0.25">
      <c r="A497" s="88"/>
      <c r="B497" s="88"/>
      <c r="C497" s="88"/>
      <c r="D497" s="88"/>
      <c r="E497" s="88"/>
    </row>
    <row r="498" spans="1:5" x14ac:dyDescent="0.25">
      <c r="A498" s="88"/>
      <c r="B498" s="88"/>
      <c r="C498" s="88"/>
      <c r="D498" s="88"/>
      <c r="E498" s="88"/>
    </row>
    <row r="499" spans="1:5" x14ac:dyDescent="0.25">
      <c r="A499" s="88"/>
      <c r="B499" s="88"/>
      <c r="C499" s="88"/>
      <c r="D499" s="88"/>
      <c r="E499" s="88"/>
    </row>
    <row r="500" spans="1:5" x14ac:dyDescent="0.25">
      <c r="A500" s="88"/>
      <c r="B500" s="88"/>
      <c r="C500" s="88"/>
      <c r="D500" s="88"/>
      <c r="E500" s="88"/>
    </row>
    <row r="501" spans="1:5" x14ac:dyDescent="0.25">
      <c r="A501" s="88"/>
      <c r="B501" s="88"/>
      <c r="C501" s="88"/>
      <c r="D501" s="88"/>
      <c r="E501" s="88"/>
    </row>
    <row r="502" spans="1:5" x14ac:dyDescent="0.25">
      <c r="A502" s="88"/>
      <c r="B502" s="88"/>
      <c r="C502" s="88"/>
      <c r="D502" s="88"/>
      <c r="E502" s="88"/>
    </row>
    <row r="503" spans="1:5" x14ac:dyDescent="0.25">
      <c r="A503" s="88"/>
      <c r="B503" s="88"/>
      <c r="C503" s="88"/>
      <c r="D503" s="88"/>
      <c r="E503" s="88"/>
    </row>
    <row r="504" spans="1:5" x14ac:dyDescent="0.25">
      <c r="A504" s="88"/>
      <c r="B504" s="88"/>
      <c r="C504" s="88"/>
      <c r="D504" s="88"/>
      <c r="E504" s="88"/>
    </row>
    <row r="505" spans="1:5" x14ac:dyDescent="0.25">
      <c r="A505" s="88"/>
      <c r="B505" s="88"/>
      <c r="C505" s="88"/>
      <c r="D505" s="88"/>
      <c r="E505" s="88"/>
    </row>
    <row r="506" spans="1:5" x14ac:dyDescent="0.25">
      <c r="A506" s="88"/>
      <c r="B506" s="88"/>
      <c r="C506" s="88"/>
      <c r="D506" s="88"/>
      <c r="E506" s="88"/>
    </row>
    <row r="507" spans="1:5" x14ac:dyDescent="0.25">
      <c r="A507" s="88"/>
      <c r="B507" s="88"/>
      <c r="C507" s="88"/>
      <c r="D507" s="88"/>
      <c r="E507" s="88"/>
    </row>
    <row r="508" spans="1:5" x14ac:dyDescent="0.25">
      <c r="A508" s="88"/>
      <c r="B508" s="88"/>
      <c r="C508" s="88"/>
      <c r="D508" s="88"/>
      <c r="E508" s="88"/>
    </row>
    <row r="509" spans="1:5" x14ac:dyDescent="0.25">
      <c r="A509" s="88"/>
      <c r="B509" s="88"/>
      <c r="C509" s="88"/>
      <c r="D509" s="88"/>
      <c r="E509" s="88"/>
    </row>
    <row r="510" spans="1:5" x14ac:dyDescent="0.25">
      <c r="A510" s="88"/>
      <c r="B510" s="88"/>
      <c r="C510" s="88"/>
      <c r="D510" s="88"/>
      <c r="E510" s="88"/>
    </row>
    <row r="511" spans="1:5" x14ac:dyDescent="0.25">
      <c r="A511" s="88"/>
      <c r="B511" s="88"/>
      <c r="C511" s="88"/>
      <c r="D511" s="88"/>
      <c r="E511" s="88"/>
    </row>
    <row r="512" spans="1:5" x14ac:dyDescent="0.25">
      <c r="A512" s="88"/>
      <c r="B512" s="88"/>
      <c r="C512" s="88"/>
      <c r="D512" s="88"/>
      <c r="E512" s="88"/>
    </row>
    <row r="513" spans="1:5" x14ac:dyDescent="0.25">
      <c r="A513" s="88"/>
      <c r="B513" s="88"/>
      <c r="C513" s="88"/>
      <c r="D513" s="88"/>
      <c r="E513" s="88"/>
    </row>
    <row r="514" spans="1:5" x14ac:dyDescent="0.25">
      <c r="A514" s="88"/>
      <c r="B514" s="88"/>
      <c r="C514" s="88"/>
      <c r="D514" s="88"/>
      <c r="E514" s="88"/>
    </row>
    <row r="515" spans="1:5" x14ac:dyDescent="0.25">
      <c r="A515" s="88"/>
      <c r="B515" s="88"/>
      <c r="C515" s="88"/>
      <c r="D515" s="88"/>
      <c r="E515" s="88"/>
    </row>
    <row r="516" spans="1:5" x14ac:dyDescent="0.25">
      <c r="A516" s="88"/>
      <c r="B516" s="88"/>
      <c r="C516" s="88"/>
      <c r="D516" s="88"/>
      <c r="E516" s="88"/>
    </row>
    <row r="517" spans="1:5" x14ac:dyDescent="0.25">
      <c r="A517" s="88"/>
      <c r="B517" s="88"/>
      <c r="C517" s="88"/>
      <c r="D517" s="88"/>
      <c r="E517" s="88"/>
    </row>
    <row r="518" spans="1:5" x14ac:dyDescent="0.25">
      <c r="A518" s="88"/>
      <c r="B518" s="88"/>
      <c r="C518" s="88"/>
      <c r="D518" s="88"/>
      <c r="E518" s="88"/>
    </row>
    <row r="519" spans="1:5" x14ac:dyDescent="0.25">
      <c r="A519" s="88"/>
      <c r="B519" s="88"/>
      <c r="C519" s="88"/>
      <c r="D519" s="88"/>
      <c r="E519" s="88"/>
    </row>
    <row r="520" spans="1:5" x14ac:dyDescent="0.25">
      <c r="A520" s="88"/>
      <c r="B520" s="88"/>
      <c r="C520" s="88"/>
      <c r="D520" s="88"/>
      <c r="E520" s="88"/>
    </row>
    <row r="521" spans="1:5" x14ac:dyDescent="0.25">
      <c r="A521" s="88"/>
      <c r="B521" s="88"/>
      <c r="C521" s="88"/>
      <c r="D521" s="88"/>
      <c r="E521" s="88"/>
    </row>
    <row r="522" spans="1:5" x14ac:dyDescent="0.25">
      <c r="A522" s="88"/>
      <c r="B522" s="88"/>
      <c r="C522" s="88"/>
      <c r="D522" s="88"/>
      <c r="E522" s="88"/>
    </row>
    <row r="523" spans="1:5" x14ac:dyDescent="0.25">
      <c r="A523" s="88"/>
      <c r="B523" s="88"/>
      <c r="C523" s="88"/>
      <c r="D523" s="88"/>
      <c r="E523" s="88"/>
    </row>
    <row r="524" spans="1:5" x14ac:dyDescent="0.25">
      <c r="A524" s="88"/>
      <c r="B524" s="88"/>
      <c r="C524" s="88"/>
      <c r="D524" s="88"/>
      <c r="E524" s="88"/>
    </row>
  </sheetData>
  <sheetProtection algorithmName="SHA-512" hashValue="iquWmbKBSiJWkb7GGxiPU8FIqTKK09NOjscmCn/5udVkos5hb3VOU79tJ98y4rnvaLIageUUNJrhZfgn8ZPQ7w==" saltValue="adgNVfd21Fbgz2iaYX0tqA==" spinCount="100000" sheet="1" objects="1" scenarios="1"/>
  <phoneticPr fontId="2" type="noConversion"/>
  <pageMargins left="0.7" right="0.7" top="0.78740157499999996" bottom="0.78740157499999996"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9AA0B6-DB50-474E-AA30-3F7994D18AC2}">
          <x14:formula1>
            <xm:f>Hilfstabelle!$A$2:$A$1084</xm:f>
          </x14:formula1>
          <xm:sqref>A24:A150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A18DC-F537-4835-9C9C-373B053F7034}">
  <dimension ref="A1:Q215"/>
  <sheetViews>
    <sheetView zoomScaleNormal="100" workbookViewId="0">
      <selection activeCell="C2" sqref="C2:C4"/>
    </sheetView>
  </sheetViews>
  <sheetFormatPr baseColWidth="10" defaultRowHeight="15" x14ac:dyDescent="0.25"/>
  <cols>
    <col min="1" max="1" width="23.140625" style="88" customWidth="1"/>
    <col min="2" max="2" width="11.42578125" style="88"/>
    <col min="3" max="3" width="12.7109375" style="88" bestFit="1" customWidth="1"/>
    <col min="4" max="4" width="15.140625" style="88" customWidth="1"/>
    <col min="5" max="5" width="7.42578125" style="89" customWidth="1"/>
    <col min="6" max="6" width="11.5703125" style="43" customWidth="1"/>
    <col min="7" max="7" width="8.7109375" style="3" customWidth="1"/>
    <col min="8" max="8" width="9.140625" style="3" bestFit="1" customWidth="1"/>
    <col min="9" max="10" width="9" style="43" customWidth="1"/>
    <col min="11" max="11" width="7.42578125" style="43" customWidth="1"/>
    <col min="12" max="12" width="8.85546875" style="3" customWidth="1"/>
    <col min="13" max="13" width="8.140625" style="3" bestFit="1" customWidth="1"/>
    <col min="14" max="14" width="9.5703125" customWidth="1"/>
    <col min="15" max="15" width="8.140625" customWidth="1"/>
  </cols>
  <sheetData>
    <row r="1" spans="1:17" ht="60.75" thickBot="1" x14ac:dyDescent="0.3">
      <c r="A1" s="76" t="s">
        <v>31</v>
      </c>
      <c r="B1" s="77" t="s">
        <v>37</v>
      </c>
      <c r="C1" s="77" t="s">
        <v>64</v>
      </c>
      <c r="D1" s="76" t="s">
        <v>32</v>
      </c>
      <c r="E1" s="78" t="s">
        <v>38</v>
      </c>
      <c r="F1" s="78" t="s">
        <v>25</v>
      </c>
      <c r="G1" s="21" t="s">
        <v>40</v>
      </c>
      <c r="H1" s="22" t="s">
        <v>39</v>
      </c>
      <c r="I1" s="61" t="s">
        <v>1</v>
      </c>
      <c r="J1" s="62" t="s">
        <v>6</v>
      </c>
      <c r="K1" s="21" t="s">
        <v>0</v>
      </c>
      <c r="L1" s="52" t="s">
        <v>7</v>
      </c>
      <c r="M1" s="14" t="s">
        <v>10</v>
      </c>
      <c r="N1" s="14" t="s">
        <v>8</v>
      </c>
      <c r="O1" s="15" t="s">
        <v>9</v>
      </c>
      <c r="Q1" s="2"/>
    </row>
    <row r="2" spans="1:17" x14ac:dyDescent="0.25">
      <c r="A2" s="79"/>
      <c r="B2" s="80"/>
      <c r="C2" s="80"/>
      <c r="D2" s="81"/>
      <c r="E2" s="82"/>
      <c r="F2" s="64"/>
      <c r="G2" s="55" t="str">
        <f>IFERROR(IF(B2&gt;0,VLOOKUP(A2,Parameter!$A$23:$E$62,3,FALSE),""),"")</f>
        <v/>
      </c>
      <c r="H2" s="67" t="str">
        <f>IFERROR(IF(B2&gt;0,VLOOKUP(A2,Parameter!$A$23:$E$62,4,FALSE),""),"")</f>
        <v/>
      </c>
      <c r="I2" s="63"/>
      <c r="J2" s="64"/>
      <c r="K2" s="55" t="str">
        <f>IFERROR(VLOOKUP(A2,Hilfstabelle!A:D,4,FALSE),"")</f>
        <v/>
      </c>
      <c r="L2" s="56" t="str">
        <f>IFERROR(ROUNDUP(I2/J2,0),"")</f>
        <v/>
      </c>
      <c r="M2" s="57" cm="1">
        <f t="array" ref="M2">IFERROR(_xlfn.IFS($D2="1. Runde",$L2*Parameter!$B$9*$K2,$D2="2. Runde",$L2*Parameter!$B$9*$K2,$D2="3. Runde",$L2*Parameter!$B$9*$K2,$D2="4. Runde",$L2*Parameter!$B$9*$K2,$D2="Finale",$L2*Parameter!$B$9*$K2,$D2="Siegerehrung",Parameter!$B$11,$D2="Pause 5",Parameter!$B$15,$D2="Pause 10",Parameter!$B$16,$D2="Pause 15",Parameter!$B$17,$D2="Pause 20",Parameter!$B$18,$D2="Pause 25",Parameter!$B$19,$D2="Pause 30",Parameter!$B$20)+IF($F2="x",Parameter!$B$12*Zeitplan!$I2*$K2),0)</f>
        <v>0</v>
      </c>
      <c r="N2" s="57" t="e">
        <f>IF($B2&gt;0,$B2,((ROUNDUP($O1*288,0)/288)+IF(D2="1. Runde",Parameter!$B$13,0))+IF(D2="2. Runde",Parameter!$B$13,0)+IF(D2="3. Runde",Parameter!$B$13,0)+IF(D2="Finale",Parameter!$B$13,0)-IF(E2="x",Parameter!$B$13,0))</f>
        <v>#VALUE!</v>
      </c>
      <c r="O2" s="58">
        <f>IFERROR(IF($B2&gt;0,$B2+$M2,$M2+$N2),0)</f>
        <v>0</v>
      </c>
      <c r="P2" s="1"/>
      <c r="Q2" s="1"/>
    </row>
    <row r="3" spans="1:17" x14ac:dyDescent="0.25">
      <c r="A3" s="83"/>
      <c r="B3" s="84"/>
      <c r="C3" s="84"/>
      <c r="D3" s="85"/>
      <c r="E3" s="86"/>
      <c r="F3" s="66"/>
      <c r="G3" s="23" t="str">
        <f>IFERROR(IF(B3&gt;0,VLOOKUP(A3,Parameter!$A$23:$E$62,3,FALSE),""),"")</f>
        <v/>
      </c>
      <c r="H3" s="24" t="str">
        <f>IFERROR(IF(B3&gt;0,VLOOKUP(A3,Parameter!$A$23:$E$62,4,FALSE),""),"")</f>
        <v/>
      </c>
      <c r="I3" s="65"/>
      <c r="J3" s="66"/>
      <c r="K3" s="59" t="str">
        <f>IFERROR(VLOOKUP(A3,Hilfstabelle!A:D,4,FALSE),"")</f>
        <v/>
      </c>
      <c r="L3" s="53" t="str">
        <f t="shared" ref="L3:L66" si="0">IFERROR(ROUNDUP(I3/J3,0),"")</f>
        <v/>
      </c>
      <c r="M3" s="54" cm="1">
        <f t="array" ref="M3">IFERROR(_xlfn.IFS($D3="1. Runde",$L3*Parameter!$B$9*$K3,$D3="2. Runde",$L3*Parameter!$B$9*$K3,$D3="3. Runde",$L3*Parameter!$B$9*$K3,$D3="4. Runde",$L3*Parameter!$B$9*$K3,$D3="Finale",$L3*Parameter!$B$9*$K3,$D3="Siegerehrung",Parameter!$B$11,$D3="Pause 5",Parameter!$B$15,$D3="Pause 10",Parameter!$B$16,$D3="Pause 15",Parameter!$B$17,$D3="Pause 20",Parameter!$B$18,$D3="Pause 25",Parameter!$B$19,$D3="Pause 30",Parameter!$B$20)+IF($F3="x",Parameter!$B$12*Zeitplan!$I3*$K3),0)</f>
        <v>0</v>
      </c>
      <c r="N3" s="54">
        <f>IF($B3&gt;0,$B3,((ROUNDUP($O2*288,0)/288)+IF(D3="1. Runde",Parameter!$B$13,0))+IF(D3="2. Runde",Parameter!$B$13,0)+IF(D3="3. Runde",Parameter!$B$13,0)+IF(D3="Finale",Parameter!$B$13,0)-IF(E3="x",Parameter!$B$13,0))</f>
        <v>0</v>
      </c>
      <c r="O3" s="60">
        <f t="shared" ref="O3:O66" si="1">IFERROR(IF($B3&gt;0,$B3+$M3,$M3+$N3),0)</f>
        <v>0</v>
      </c>
      <c r="P3" s="1"/>
      <c r="Q3" s="1"/>
    </row>
    <row r="4" spans="1:17" x14ac:dyDescent="0.25">
      <c r="A4" s="87"/>
      <c r="B4" s="84"/>
      <c r="C4" s="84"/>
      <c r="D4" s="85"/>
      <c r="E4" s="86"/>
      <c r="F4" s="66"/>
      <c r="G4" s="23" t="str">
        <f>IFERROR(IF(B4&gt;0,VLOOKUP(A4,Parameter!$A$23:$E$62,3,FALSE),""),"")</f>
        <v/>
      </c>
      <c r="H4" s="24" t="str">
        <f>IFERROR(IF(B4&gt;0,VLOOKUP(A4,Parameter!$A$23:$E$62,4,FALSE),""),"")</f>
        <v/>
      </c>
      <c r="I4" s="65"/>
      <c r="J4" s="66"/>
      <c r="K4" s="59" t="str">
        <f>IFERROR(VLOOKUP(A4,Hilfstabelle!A:D,4,FALSE),"")</f>
        <v/>
      </c>
      <c r="L4" s="53" t="str">
        <f t="shared" si="0"/>
        <v/>
      </c>
      <c r="M4" s="54" cm="1">
        <f t="array" ref="M4">IFERROR(_xlfn.IFS($D4="1. Runde",$L4*Parameter!$B$9*$K4,$D4="2. Runde",$L4*Parameter!$B$9*$K4,$D4="3. Runde",$L4*Parameter!$B$9*$K4,$D4="4. Runde",$L4*Parameter!$B$9*$K4,$D4="Finale",$L4*Parameter!$B$9*$K4,$D4="Siegerehrung",Parameter!$B$11,$D4="Pause 5",Parameter!$B$15,$D4="Pause 10",Parameter!$B$16,$D4="Pause 15",Parameter!$B$17,$D4="Pause 20",Parameter!$B$18,$D4="Pause 25",Parameter!$B$19,$D4="Pause 30",Parameter!$B$20)+IF($F4="x",Parameter!$B$12*Zeitplan!$I4*$K4),0)</f>
        <v>0</v>
      </c>
      <c r="N4" s="54">
        <f>IF($B4&gt;0,$B4,((ROUNDUP($O3*288,0)/288)+IF(D4="1. Runde",Parameter!$B$13,0))+IF(D4="2. Runde",Parameter!$B$13,0)+IF(D4="3. Runde",Parameter!$B$13,0)+IF(D4="Finale",Parameter!$B$13,0)-IF(E4="x",Parameter!$B$13,0))</f>
        <v>0</v>
      </c>
      <c r="O4" s="60">
        <f t="shared" si="1"/>
        <v>0</v>
      </c>
      <c r="P4" s="1"/>
      <c r="Q4" s="1"/>
    </row>
    <row r="5" spans="1:17" x14ac:dyDescent="0.25">
      <c r="A5" s="87"/>
      <c r="B5" s="84"/>
      <c r="C5" s="84"/>
      <c r="D5" s="85"/>
      <c r="E5" s="86"/>
      <c r="F5" s="66"/>
      <c r="G5" s="23" t="str">
        <f>IFERROR(IF(B5&gt;0,VLOOKUP(A5,Parameter!$A$23:$E$62,3,FALSE),""),"")</f>
        <v/>
      </c>
      <c r="H5" s="24" t="str">
        <f>IFERROR(IF(B5&gt;0,VLOOKUP(A5,Parameter!$A$23:$E$62,4,FALSE),""),"")</f>
        <v/>
      </c>
      <c r="I5" s="65"/>
      <c r="J5" s="66"/>
      <c r="K5" s="59" t="str">
        <f>IFERROR(VLOOKUP(A5,Hilfstabelle!A:D,4,FALSE),"")</f>
        <v/>
      </c>
      <c r="L5" s="53" t="str">
        <f t="shared" si="0"/>
        <v/>
      </c>
      <c r="M5" s="54" cm="1">
        <f t="array" ref="M5">IFERROR(_xlfn.IFS($D5="1. Runde",$L5*Parameter!$B$9*$K5,$D5="2. Runde",$L5*Parameter!$B$9*$K5,$D5="3. Runde",$L5*Parameter!$B$9*$K5,$D5="4. Runde",$L5*Parameter!$B$9*$K5,$D5="Finale",$L5*Parameter!$B$9*$K5,$D5="Siegerehrung",Parameter!$B$11,$D5="Pause 5",Parameter!$B$15,$D5="Pause 10",Parameter!$B$16,$D5="Pause 15",Parameter!$B$17,$D5="Pause 20",Parameter!$B$18,$D5="Pause 25",Parameter!$B$19,$D5="Pause 30",Parameter!$B$20)+IF($F5="x",Parameter!$B$12*Zeitplan!$I5*$K5),0)</f>
        <v>0</v>
      </c>
      <c r="N5" s="54">
        <f>IF($B5&gt;0,$B5,((ROUNDUP($O4*288,0)/288)+IF(D5="1. Runde",Parameter!$B$13,0))+IF(D5="2. Runde",Parameter!$B$13,0)+IF(D5="3. Runde",Parameter!$B$13,0)+IF(D5="Finale",Parameter!$B$13,0)-IF(E5="x",Parameter!$B$13,0))</f>
        <v>0</v>
      </c>
      <c r="O5" s="60">
        <f t="shared" si="1"/>
        <v>0</v>
      </c>
      <c r="P5" s="1"/>
    </row>
    <row r="6" spans="1:17" x14ac:dyDescent="0.25">
      <c r="A6" s="87"/>
      <c r="B6" s="84"/>
      <c r="C6" s="84"/>
      <c r="D6" s="85"/>
      <c r="E6" s="86"/>
      <c r="F6" s="66"/>
      <c r="G6" s="23" t="str">
        <f>IFERROR(IF(B6&gt;0,VLOOKUP(A6,Parameter!$A$23:$E$62,3,FALSE),""),"")</f>
        <v/>
      </c>
      <c r="H6" s="24" t="str">
        <f>IFERROR(IF(B6&gt;0,VLOOKUP(A6,Parameter!$A$23:$E$62,4,FALSE),""),"")</f>
        <v/>
      </c>
      <c r="I6" s="65"/>
      <c r="J6" s="66"/>
      <c r="K6" s="59" t="str">
        <f>IFERROR(VLOOKUP(A6,Hilfstabelle!A:D,4,FALSE),"")</f>
        <v/>
      </c>
      <c r="L6" s="53" t="str">
        <f t="shared" si="0"/>
        <v/>
      </c>
      <c r="M6" s="54" cm="1">
        <f t="array" ref="M6">IFERROR(_xlfn.IFS($D6="1. Runde",$L6*Parameter!$B$9*$K6,$D6="2. Runde",$L6*Parameter!$B$9*$K6,$D6="3. Runde",$L6*Parameter!$B$9*$K6,$D6="4. Runde",$L6*Parameter!$B$9*$K6,$D6="Finale",$L6*Parameter!$B$9*$K6,$D6="Siegerehrung",Parameter!$B$11,$D6="Pause 5",Parameter!$B$15,$D6="Pause 10",Parameter!$B$16,$D6="Pause 15",Parameter!$B$17,$D6="Pause 20",Parameter!$B$18,$D6="Pause 25",Parameter!$B$19,$D6="Pause 30",Parameter!$B$20)+IF($F6="x",Parameter!$B$12*Zeitplan!$I6*$K6),0)</f>
        <v>0</v>
      </c>
      <c r="N6" s="54">
        <f>IF($B6&gt;0,$B6,((ROUNDUP($O5*288,0)/288)+IF(D6="1. Runde",Parameter!$B$13,0))+IF(D6="2. Runde",Parameter!$B$13,0)+IF(D6="3. Runde",Parameter!$B$13,0)+IF(D6="Finale",Parameter!$B$13,0)-IF(E6="x",Parameter!$B$13,0))</f>
        <v>0</v>
      </c>
      <c r="O6" s="60">
        <f t="shared" si="1"/>
        <v>0</v>
      </c>
      <c r="P6" s="1"/>
    </row>
    <row r="7" spans="1:17" x14ac:dyDescent="0.25">
      <c r="A7" s="83"/>
      <c r="B7" s="84"/>
      <c r="C7" s="84"/>
      <c r="D7" s="85"/>
      <c r="E7" s="86"/>
      <c r="F7" s="66"/>
      <c r="G7" s="23" t="str">
        <f>IFERROR(IF(B7&gt;0,VLOOKUP(A7,Parameter!$A$23:$E$62,3,FALSE),""),"")</f>
        <v/>
      </c>
      <c r="H7" s="24" t="str">
        <f>IFERROR(IF(B7&gt;0,VLOOKUP(A7,Parameter!$A$23:$E$62,4,FALSE),""),"")</f>
        <v/>
      </c>
      <c r="I7" s="65"/>
      <c r="J7" s="66"/>
      <c r="K7" s="59" t="str">
        <f>IFERROR(VLOOKUP(A7,Hilfstabelle!A:D,4,FALSE),"")</f>
        <v/>
      </c>
      <c r="L7" s="53" t="str">
        <f t="shared" si="0"/>
        <v/>
      </c>
      <c r="M7" s="54" cm="1">
        <f t="array" ref="M7">IFERROR(_xlfn.IFS($D7="1. Runde",$L7*Parameter!$B$9*$K7,$D7="2. Runde",$L7*Parameter!$B$9*$K7,$D7="3. Runde",$L7*Parameter!$B$9*$K7,$D7="4. Runde",$L7*Parameter!$B$9*$K7,$D7="Finale",$L7*Parameter!$B$9*$K7,$D7="Siegerehrung",Parameter!$B$11,$D7="Pause 5",Parameter!$B$15,$D7="Pause 10",Parameter!$B$16,$D7="Pause 15",Parameter!$B$17,$D7="Pause 20",Parameter!$B$18,$D7="Pause 25",Parameter!$B$19,$D7="Pause 30",Parameter!$B$20)+IF($F7="x",Parameter!$B$12*Zeitplan!$I7*$K7),0)</f>
        <v>0</v>
      </c>
      <c r="N7" s="54">
        <f>IF($B7&gt;0,$B7,((ROUNDUP($O6*288,0)/288)+IF(D7="1. Runde",Parameter!$B$13,0))+IF(D7="2. Runde",Parameter!$B$13,0)+IF(D7="3. Runde",Parameter!$B$13,0)+IF(D7="Finale",Parameter!$B$13,0)-IF(E7="x",Parameter!$B$13,0))</f>
        <v>0</v>
      </c>
      <c r="O7" s="60">
        <f t="shared" si="1"/>
        <v>0</v>
      </c>
    </row>
    <row r="8" spans="1:17" x14ac:dyDescent="0.25">
      <c r="A8" s="83"/>
      <c r="B8" s="84"/>
      <c r="C8" s="84"/>
      <c r="D8" s="85"/>
      <c r="E8" s="86"/>
      <c r="F8" s="66"/>
      <c r="G8" s="23" t="str">
        <f>IFERROR(IF(B8&gt;0,VLOOKUP(A8,Parameter!$A$23:$E$62,3,FALSE),""),"")</f>
        <v/>
      </c>
      <c r="H8" s="24" t="str">
        <f>IFERROR(IF(B8&gt;0,VLOOKUP(A8,Parameter!$A$23:$E$62,4,FALSE),""),"")</f>
        <v/>
      </c>
      <c r="I8" s="65"/>
      <c r="J8" s="66"/>
      <c r="K8" s="59" t="str">
        <f>IFERROR(VLOOKUP(A8,Hilfstabelle!A:D,4,FALSE),"")</f>
        <v/>
      </c>
      <c r="L8" s="53" t="str">
        <f t="shared" si="0"/>
        <v/>
      </c>
      <c r="M8" s="54" cm="1">
        <f t="array" ref="M8">IFERROR(_xlfn.IFS($D8="1. Runde",$L8*Parameter!$B$9*$K8,$D8="2. Runde",$L8*Parameter!$B$9*$K8,$D8="3. Runde",$L8*Parameter!$B$9*$K8,$D8="4. Runde",$L8*Parameter!$B$9*$K8,$D8="Finale",$L8*Parameter!$B$9*$K8,$D8="Siegerehrung",Parameter!$B$11,$D8="Pause 5",Parameter!$B$15,$D8="Pause 10",Parameter!$B$16,$D8="Pause 15",Parameter!$B$17,$D8="Pause 20",Parameter!$B$18,$D8="Pause 25",Parameter!$B$19,$D8="Pause 30",Parameter!$B$20)+IF($F8="x",Parameter!$B$12*Zeitplan!$I8*$K8),0)</f>
        <v>0</v>
      </c>
      <c r="N8" s="54">
        <f>IF($B8&gt;0,$B8,((ROUNDUP($O7*288,0)/288)+IF(D8="1. Runde",Parameter!$B$13,0))+IF(D8="2. Runde",Parameter!$B$13,0)+IF(D8="3. Runde",Parameter!$B$13,0)+IF(D8="Finale",Parameter!$B$13,0)-IF(E8="x",Parameter!$B$13,0))</f>
        <v>0</v>
      </c>
      <c r="O8" s="60">
        <f t="shared" si="1"/>
        <v>0</v>
      </c>
    </row>
    <row r="9" spans="1:17" x14ac:dyDescent="0.25">
      <c r="A9" s="83"/>
      <c r="B9" s="84"/>
      <c r="C9" s="84"/>
      <c r="D9" s="85"/>
      <c r="E9" s="86"/>
      <c r="F9" s="66"/>
      <c r="G9" s="23" t="str">
        <f>IFERROR(IF(B9&gt;0,VLOOKUP(A9,Parameter!$A$23:$E$62,3,FALSE),""),"")</f>
        <v/>
      </c>
      <c r="H9" s="24" t="str">
        <f>IFERROR(IF(B9&gt;0,VLOOKUP(A9,Parameter!$A$23:$E$62,4,FALSE),""),"")</f>
        <v/>
      </c>
      <c r="I9" s="65"/>
      <c r="J9" s="66"/>
      <c r="K9" s="59" t="str">
        <f>IFERROR(VLOOKUP(A9,Hilfstabelle!A:D,4,FALSE),"")</f>
        <v/>
      </c>
      <c r="L9" s="53" t="str">
        <f t="shared" si="0"/>
        <v/>
      </c>
      <c r="M9" s="54" cm="1">
        <f t="array" ref="M9">IFERROR(_xlfn.IFS($D9="1. Runde",$L9*Parameter!$B$9*$K9,$D9="2. Runde",$L9*Parameter!$B$9*$K9,$D9="3. Runde",$L9*Parameter!$B$9*$K9,$D9="4. Runde",$L9*Parameter!$B$9*$K9,$D9="Finale",$L9*Parameter!$B$9*$K9,$D9="Siegerehrung",Parameter!$B$11,$D9="Pause 5",Parameter!$B$15,$D9="Pause 10",Parameter!$B$16,$D9="Pause 15",Parameter!$B$17,$D9="Pause 20",Parameter!$B$18,$D9="Pause 25",Parameter!$B$19,$D9="Pause 30",Parameter!$B$20)+IF($F9="x",Parameter!$B$12*Zeitplan!$I9*$K9),0)</f>
        <v>0</v>
      </c>
      <c r="N9" s="54">
        <f>IF($B9&gt;0,$B9,((ROUNDUP($O8*288,0)/288)+IF(D9="1. Runde",Parameter!$B$13,0))+IF(D9="2. Runde",Parameter!$B$13,0)+IF(D9="3. Runde",Parameter!$B$13,0)+IF(D9="Finale",Parameter!$B$13,0)-IF(E9="x",Parameter!$B$13,0))</f>
        <v>0</v>
      </c>
      <c r="O9" s="60">
        <f t="shared" si="1"/>
        <v>0</v>
      </c>
    </row>
    <row r="10" spans="1:17" x14ac:dyDescent="0.25">
      <c r="A10" s="83"/>
      <c r="B10" s="84"/>
      <c r="C10" s="84"/>
      <c r="D10" s="85"/>
      <c r="E10" s="86"/>
      <c r="F10" s="66"/>
      <c r="G10" s="23" t="str">
        <f>IFERROR(IF(B10&gt;0,VLOOKUP(A10,Parameter!$A$23:$E$62,3,FALSE),""),"")</f>
        <v/>
      </c>
      <c r="H10" s="24" t="str">
        <f>IFERROR(IF(B10&gt;0,VLOOKUP(A10,Parameter!$A$23:$E$62,4,FALSE),""),"")</f>
        <v/>
      </c>
      <c r="I10" s="65"/>
      <c r="J10" s="66"/>
      <c r="K10" s="59" t="str">
        <f>IFERROR(VLOOKUP(A10,Hilfstabelle!A:D,4,FALSE),"")</f>
        <v/>
      </c>
      <c r="L10" s="53" t="str">
        <f t="shared" si="0"/>
        <v/>
      </c>
      <c r="M10" s="54" cm="1">
        <f t="array" ref="M10">IFERROR(_xlfn.IFS($D10="1. Runde",$L10*Parameter!$B$9*$K10,$D10="2. Runde",$L10*Parameter!$B$9*$K10,$D10="3. Runde",$L10*Parameter!$B$9*$K10,$D10="4. Runde",$L10*Parameter!$B$9*$K10,$D10="Finale",$L10*Parameter!$B$9*$K10,$D10="Siegerehrung",Parameter!$B$11,$D10="Pause 5",Parameter!$B$15,$D10="Pause 10",Parameter!$B$16,$D10="Pause 15",Parameter!$B$17,$D10="Pause 20",Parameter!$B$18,$D10="Pause 25",Parameter!$B$19,$D10="Pause 30",Parameter!$B$20)+IF($F10="x",Parameter!$B$12*Zeitplan!$I10*$K10),0)</f>
        <v>0</v>
      </c>
      <c r="N10" s="54">
        <f>IF($B10&gt;0,$B10,((ROUNDUP($O9*288,0)/288)+IF(D10="1. Runde",Parameter!$B$13,0))+IF(D10="2. Runde",Parameter!$B$13,0)+IF(D10="3. Runde",Parameter!$B$13,0)+IF(D10="Finale",Parameter!$B$13,0)-IF(E10="x",Parameter!$B$13,0))</f>
        <v>0</v>
      </c>
      <c r="O10" s="60">
        <f t="shared" si="1"/>
        <v>0</v>
      </c>
    </row>
    <row r="11" spans="1:17" x14ac:dyDescent="0.25">
      <c r="A11" s="83"/>
      <c r="B11" s="84"/>
      <c r="C11" s="84"/>
      <c r="D11" s="85"/>
      <c r="E11" s="86"/>
      <c r="F11" s="66"/>
      <c r="G11" s="23" t="str">
        <f>IFERROR(IF(B11&gt;0,VLOOKUP(A11,Parameter!$A$23:$E$62,3,FALSE),""),"")</f>
        <v/>
      </c>
      <c r="H11" s="24" t="str">
        <f>IFERROR(IF(B11&gt;0,VLOOKUP(A11,Parameter!$A$23:$E$62,4,FALSE),""),"")</f>
        <v/>
      </c>
      <c r="I11" s="65"/>
      <c r="J11" s="66"/>
      <c r="K11" s="59" t="str">
        <f>IFERROR(VLOOKUP(A11,Hilfstabelle!A:D,4,FALSE),"")</f>
        <v/>
      </c>
      <c r="L11" s="53" t="str">
        <f t="shared" si="0"/>
        <v/>
      </c>
      <c r="M11" s="54" cm="1">
        <f t="array" ref="M11">IFERROR(_xlfn.IFS($D11="1. Runde",$L11*Parameter!$B$9*$K11,$D11="2. Runde",$L11*Parameter!$B$9*$K11,$D11="3. Runde",$L11*Parameter!$B$9*$K11,$D11="4. Runde",$L11*Parameter!$B$9*$K11,$D11="Finale",$L11*Parameter!$B$9*$K11,$D11="Siegerehrung",Parameter!$B$11,$D11="Pause 5",Parameter!$B$15,$D11="Pause 10",Parameter!$B$16,$D11="Pause 15",Parameter!$B$17,$D11="Pause 20",Parameter!$B$18,$D11="Pause 25",Parameter!$B$19,$D11="Pause 30",Parameter!$B$20)+IF($F11="x",Parameter!$B$12*Zeitplan!$I11*$K11),0)</f>
        <v>0</v>
      </c>
      <c r="N11" s="54">
        <f>IF($B11&gt;0,$B11,((ROUNDUP($O10*288,0)/288)+IF(D11="1. Runde",Parameter!$B$13,0))+IF(D11="2. Runde",Parameter!$B$13,0)+IF(D11="3. Runde",Parameter!$B$13,0)+IF(D11="Finale",Parameter!$B$13,0)-IF(E11="x",Parameter!$B$13,0))</f>
        <v>0</v>
      </c>
      <c r="O11" s="60">
        <f t="shared" si="1"/>
        <v>0</v>
      </c>
    </row>
    <row r="12" spans="1:17" x14ac:dyDescent="0.25">
      <c r="A12" s="83"/>
      <c r="B12" s="84"/>
      <c r="C12" s="84"/>
      <c r="D12" s="85"/>
      <c r="E12" s="86"/>
      <c r="F12" s="66"/>
      <c r="G12" s="23" t="str">
        <f>IFERROR(IF(B12&gt;0,VLOOKUP(A12,Parameter!$A$23:$E$62,3,FALSE),""),"")</f>
        <v/>
      </c>
      <c r="H12" s="24" t="str">
        <f>IFERROR(IF(B12&gt;0,VLOOKUP(A12,Parameter!$A$23:$E$62,4,FALSE),""),"")</f>
        <v/>
      </c>
      <c r="I12" s="65"/>
      <c r="J12" s="66"/>
      <c r="K12" s="59" t="str">
        <f>IFERROR(VLOOKUP(A12,Hilfstabelle!A:D,4,FALSE),"")</f>
        <v/>
      </c>
      <c r="L12" s="53" t="str">
        <f t="shared" si="0"/>
        <v/>
      </c>
      <c r="M12" s="54" cm="1">
        <f t="array" ref="M12">IFERROR(_xlfn.IFS($D12="1. Runde",$L12*Parameter!$B$9*$K12,$D12="2. Runde",$L12*Parameter!$B$9*$K12,$D12="3. Runde",$L12*Parameter!$B$9*$K12,$D12="4. Runde",$L12*Parameter!$B$9*$K12,$D12="Finale",$L12*Parameter!$B$9*$K12,$D12="Siegerehrung",Parameter!$B$11,$D12="Pause 5",Parameter!$B$15,$D12="Pause 10",Parameter!$B$16,$D12="Pause 15",Parameter!$B$17,$D12="Pause 20",Parameter!$B$18,$D12="Pause 25",Parameter!$B$19,$D12="Pause 30",Parameter!$B$20)+IF($F12="x",Parameter!$B$12*Zeitplan!$I12*$K12),0)</f>
        <v>0</v>
      </c>
      <c r="N12" s="54">
        <f>IF($B12&gt;0,$B12,((ROUNDUP($O11*288,0)/288)+IF(D12="1. Runde",Parameter!$B$13,0))+IF(D12="2. Runde",Parameter!$B$13,0)+IF(D12="3. Runde",Parameter!$B$13,0)+IF(D12="Finale",Parameter!$B$13,0)-IF(E12="x",Parameter!$B$13,0))</f>
        <v>0</v>
      </c>
      <c r="O12" s="60">
        <f t="shared" si="1"/>
        <v>0</v>
      </c>
    </row>
    <row r="13" spans="1:17" x14ac:dyDescent="0.25">
      <c r="A13" s="83"/>
      <c r="B13" s="84"/>
      <c r="C13" s="84"/>
      <c r="D13" s="85"/>
      <c r="E13" s="86"/>
      <c r="F13" s="66"/>
      <c r="G13" s="23" t="str">
        <f>IFERROR(IF(B13&gt;0,VLOOKUP(A13,Parameter!$A$23:$E$62,3,FALSE),""),"")</f>
        <v/>
      </c>
      <c r="H13" s="24" t="str">
        <f>IFERROR(IF(B13&gt;0,VLOOKUP(A13,Parameter!$A$23:$E$62,4,FALSE),""),"")</f>
        <v/>
      </c>
      <c r="I13" s="65"/>
      <c r="J13" s="66"/>
      <c r="K13" s="59" t="str">
        <f>IFERROR(VLOOKUP(A13,Hilfstabelle!A:D,4,FALSE),"")</f>
        <v/>
      </c>
      <c r="L13" s="53" t="str">
        <f t="shared" si="0"/>
        <v/>
      </c>
      <c r="M13" s="54" cm="1">
        <f t="array" ref="M13">IFERROR(_xlfn.IFS($D13="1. Runde",$L13*Parameter!$B$9*$K13,$D13="2. Runde",$L13*Parameter!$B$9*$K13,$D13="3. Runde",$L13*Parameter!$B$9*$K13,$D13="4. Runde",$L13*Parameter!$B$9*$K13,$D13="Finale",$L13*Parameter!$B$9*$K13,$D13="Siegerehrung",Parameter!$B$11,$D13="Pause 5",Parameter!$B$15,$D13="Pause 10",Parameter!$B$16,$D13="Pause 15",Parameter!$B$17,$D13="Pause 20",Parameter!$B$18,$D13="Pause 25",Parameter!$B$19,$D13="Pause 30",Parameter!$B$20)+IF($F13="x",Parameter!$B$12*Zeitplan!$I13*$K13),0)</f>
        <v>0</v>
      </c>
      <c r="N13" s="54">
        <f>IF($B13&gt;0,$B13,((ROUNDUP($O12*288,0)/288)+IF(D13="1. Runde",Parameter!$B$13,0))+IF(D13="2. Runde",Parameter!$B$13,0)+IF(D13="3. Runde",Parameter!$B$13,0)+IF(D13="Finale",Parameter!$B$13,0)-IF(E13="x",Parameter!$B$13,0))</f>
        <v>0</v>
      </c>
      <c r="O13" s="60">
        <f t="shared" si="1"/>
        <v>0</v>
      </c>
    </row>
    <row r="14" spans="1:17" x14ac:dyDescent="0.25">
      <c r="A14" s="83"/>
      <c r="B14" s="84"/>
      <c r="C14" s="84"/>
      <c r="D14" s="85"/>
      <c r="E14" s="86"/>
      <c r="F14" s="66"/>
      <c r="G14" s="23" t="str">
        <f>IFERROR(IF(B14&gt;0,VLOOKUP(A14,Parameter!$A$23:$E$62,3,FALSE),""),"")</f>
        <v/>
      </c>
      <c r="H14" s="24" t="str">
        <f>IFERROR(IF(B14&gt;0,VLOOKUP(A14,Parameter!$A$23:$E$62,4,FALSE),""),"")</f>
        <v/>
      </c>
      <c r="I14" s="65"/>
      <c r="J14" s="66"/>
      <c r="K14" s="59" t="str">
        <f>IFERROR(VLOOKUP(A14,Hilfstabelle!A:D,4,FALSE),"")</f>
        <v/>
      </c>
      <c r="L14" s="53" t="str">
        <f t="shared" si="0"/>
        <v/>
      </c>
      <c r="M14" s="54" cm="1">
        <f t="array" ref="M14">IFERROR(_xlfn.IFS($D14="1. Runde",$L14*Parameter!$B$9*$K14,$D14="2. Runde",$L14*Parameter!$B$9*$K14,$D14="3. Runde",$L14*Parameter!$B$9*$K14,$D14="4. Runde",$L14*Parameter!$B$9*$K14,$D14="Finale",$L14*Parameter!$B$9*$K14,$D14="Siegerehrung",Parameter!$B$11,$D14="Pause 5",Parameter!$B$15,$D14="Pause 10",Parameter!$B$16,$D14="Pause 15",Parameter!$B$17,$D14="Pause 20",Parameter!$B$18,$D14="Pause 25",Parameter!$B$19,$D14="Pause 30",Parameter!$B$20)+IF($F14="x",Parameter!$B$12*Zeitplan!$I14*$K14),0)</f>
        <v>0</v>
      </c>
      <c r="N14" s="54">
        <f>IF($B14&gt;0,$B14,((ROUNDUP($O13*288,0)/288)+IF(D14="1. Runde",Parameter!$B$13,0))+IF(D14="2. Runde",Parameter!$B$13,0)+IF(D14="3. Runde",Parameter!$B$13,0)+IF(D14="Finale",Parameter!$B$13,0)-IF(E14="x",Parameter!$B$13,0))</f>
        <v>0</v>
      </c>
      <c r="O14" s="60">
        <f t="shared" si="1"/>
        <v>0</v>
      </c>
    </row>
    <row r="15" spans="1:17" x14ac:dyDescent="0.25">
      <c r="A15" s="83"/>
      <c r="B15" s="84"/>
      <c r="C15" s="84"/>
      <c r="D15" s="85"/>
      <c r="E15" s="86"/>
      <c r="F15" s="66"/>
      <c r="G15" s="23" t="str">
        <f>IFERROR(IF(B15&gt;0,VLOOKUP(A15,Parameter!$A$23:$E$62,3,FALSE),""),"")</f>
        <v/>
      </c>
      <c r="H15" s="24" t="str">
        <f>IFERROR(IF(B15&gt;0,VLOOKUP(A15,Parameter!$A$23:$E$62,4,FALSE),""),"")</f>
        <v/>
      </c>
      <c r="I15" s="65"/>
      <c r="J15" s="66"/>
      <c r="K15" s="59" t="str">
        <f>IFERROR(VLOOKUP(A15,Hilfstabelle!A:D,4,FALSE),"")</f>
        <v/>
      </c>
      <c r="L15" s="53" t="str">
        <f t="shared" si="0"/>
        <v/>
      </c>
      <c r="M15" s="54" cm="1">
        <f t="array" ref="M15">IFERROR(_xlfn.IFS($D15="1. Runde",$L15*Parameter!$B$9*$K15,$D15="2. Runde",$L15*Parameter!$B$9*$K15,$D15="3. Runde",$L15*Parameter!$B$9*$K15,$D15="4. Runde",$L15*Parameter!$B$9*$K15,$D15="Finale",$L15*Parameter!$B$9*$K15,$D15="Siegerehrung",Parameter!$B$11,$D15="Pause 5",Parameter!$B$15,$D15="Pause 10",Parameter!$B$16,$D15="Pause 15",Parameter!$B$17,$D15="Pause 20",Parameter!$B$18,$D15="Pause 25",Parameter!$B$19,$D15="Pause 30",Parameter!$B$20)+IF($F15="x",Parameter!$B$12*Zeitplan!$I15*$K15),0)</f>
        <v>0</v>
      </c>
      <c r="N15" s="54">
        <f>IF($B15&gt;0,$B15,((ROUNDUP($O14*288,0)/288)+IF(D15="1. Runde",Parameter!$B$13,0))+IF(D15="2. Runde",Parameter!$B$13,0)+IF(D15="3. Runde",Parameter!$B$13,0)+IF(D15="Finale",Parameter!$B$13,0)-IF(E15="x",Parameter!$B$13,0))</f>
        <v>0</v>
      </c>
      <c r="O15" s="60">
        <f t="shared" si="1"/>
        <v>0</v>
      </c>
    </row>
    <row r="16" spans="1:17" x14ac:dyDescent="0.25">
      <c r="A16" s="83"/>
      <c r="B16" s="84"/>
      <c r="C16" s="84"/>
      <c r="D16" s="85"/>
      <c r="E16" s="86"/>
      <c r="F16" s="66"/>
      <c r="G16" s="23" t="str">
        <f>IFERROR(IF(B16&gt;0,VLOOKUP(A16,Parameter!$A$23:$E$62,3,FALSE),""),"")</f>
        <v/>
      </c>
      <c r="H16" s="24" t="str">
        <f>IFERROR(IF(B16&gt;0,VLOOKUP(A16,Parameter!$A$23:$E$62,4,FALSE),""),"")</f>
        <v/>
      </c>
      <c r="I16" s="65"/>
      <c r="J16" s="66"/>
      <c r="K16" s="59" t="str">
        <f>IFERROR(VLOOKUP(A16,Hilfstabelle!A:D,4,FALSE),"")</f>
        <v/>
      </c>
      <c r="L16" s="53" t="str">
        <f t="shared" si="0"/>
        <v/>
      </c>
      <c r="M16" s="54" cm="1">
        <f t="array" ref="M16">IFERROR(_xlfn.IFS($D16="1. Runde",$L16*Parameter!$B$9*$K16,$D16="2. Runde",$L16*Parameter!$B$9*$K16,$D16="3. Runde",$L16*Parameter!$B$9*$K16,$D16="4. Runde",$L16*Parameter!$B$9*$K16,$D16="Finale",$L16*Parameter!$B$9*$K16,$D16="Siegerehrung",Parameter!$B$11,$D16="Pause 5",Parameter!$B$15,$D16="Pause 10",Parameter!$B$16,$D16="Pause 15",Parameter!$B$17,$D16="Pause 20",Parameter!$B$18,$D16="Pause 25",Parameter!$B$19,$D16="Pause 30",Parameter!$B$20)+IF($F16="x",Parameter!$B$12*Zeitplan!$I16*$K16),0)</f>
        <v>0</v>
      </c>
      <c r="N16" s="54">
        <f>IF($B16&gt;0,$B16,((ROUNDUP($O15*288,0)/288)+IF(D16="1. Runde",Parameter!$B$13,0))+IF(D16="2. Runde",Parameter!$B$13,0)+IF(D16="3. Runde",Parameter!$B$13,0)+IF(D16="Finale",Parameter!$B$13,0)-IF(E16="x",Parameter!$B$13,0))</f>
        <v>0</v>
      </c>
      <c r="O16" s="60">
        <f t="shared" si="1"/>
        <v>0</v>
      </c>
    </row>
    <row r="17" spans="1:17" x14ac:dyDescent="0.25">
      <c r="A17" s="83"/>
      <c r="B17" s="84"/>
      <c r="C17" s="84"/>
      <c r="D17" s="85"/>
      <c r="E17" s="86"/>
      <c r="F17" s="66"/>
      <c r="G17" s="23" t="str">
        <f>IFERROR(IF(B17&gt;0,VLOOKUP(A17,Parameter!$A$23:$E$62,3,FALSE),""),"")</f>
        <v/>
      </c>
      <c r="H17" s="24" t="str">
        <f>IFERROR(IF(B17&gt;0,VLOOKUP(A17,Parameter!$A$23:$E$62,4,FALSE),""),"")</f>
        <v/>
      </c>
      <c r="I17" s="65"/>
      <c r="J17" s="66"/>
      <c r="K17" s="59" t="str">
        <f>IFERROR(VLOOKUP(A17,Hilfstabelle!A:D,4,FALSE),"")</f>
        <v/>
      </c>
      <c r="L17" s="53" t="str">
        <f t="shared" si="0"/>
        <v/>
      </c>
      <c r="M17" s="54" cm="1">
        <f t="array" ref="M17">IFERROR(_xlfn.IFS($D17="1. Runde",$L17*Parameter!$B$9*$K17,$D17="2. Runde",$L17*Parameter!$B$9*$K17,$D17="3. Runde",$L17*Parameter!$B$9*$K17,$D17="4. Runde",$L17*Parameter!$B$9*$K17,$D17="Finale",$L17*Parameter!$B$9*$K17,$D17="Siegerehrung",Parameter!$B$11,$D17="Pause 5",Parameter!$B$15,$D17="Pause 10",Parameter!$B$16,$D17="Pause 15",Parameter!$B$17,$D17="Pause 20",Parameter!$B$18,$D17="Pause 25",Parameter!$B$19,$D17="Pause 30",Parameter!$B$20)+IF($F17="x",Parameter!$B$12*Zeitplan!$I17*$K17),0)</f>
        <v>0</v>
      </c>
      <c r="N17" s="54">
        <f>IF($B17&gt;0,$B17,((ROUNDUP($O16*288,0)/288)+IF(D17="1. Runde",Parameter!$B$13,0))+IF(D17="2. Runde",Parameter!$B$13,0)+IF(D17="3. Runde",Parameter!$B$13,0)+IF(D17="Finale",Parameter!$B$13,0)-IF(E17="x",Parameter!$B$13,0))</f>
        <v>0</v>
      </c>
      <c r="O17" s="60">
        <f t="shared" si="1"/>
        <v>0</v>
      </c>
    </row>
    <row r="18" spans="1:17" x14ac:dyDescent="0.25">
      <c r="A18" s="83"/>
      <c r="B18" s="84"/>
      <c r="C18" s="84"/>
      <c r="D18" s="85"/>
      <c r="E18" s="86"/>
      <c r="F18" s="66"/>
      <c r="G18" s="23" t="str">
        <f>IFERROR(IF(B18&gt;0,VLOOKUP(A18,Parameter!$A$23:$E$62,3,FALSE),""),"")</f>
        <v/>
      </c>
      <c r="H18" s="24" t="str">
        <f>IFERROR(IF(B18&gt;0,VLOOKUP(A18,Parameter!$A$23:$E$62,4,FALSE),""),"")</f>
        <v/>
      </c>
      <c r="I18" s="65"/>
      <c r="J18" s="66"/>
      <c r="K18" s="59" t="str">
        <f>IFERROR(VLOOKUP(A18,Hilfstabelle!A:D,4,FALSE),"")</f>
        <v/>
      </c>
      <c r="L18" s="53" t="str">
        <f t="shared" si="0"/>
        <v/>
      </c>
      <c r="M18" s="54" cm="1">
        <f t="array" ref="M18">IFERROR(_xlfn.IFS($D18="1. Runde",$L18*Parameter!$B$9*$K18,$D18="2. Runde",$L18*Parameter!$B$9*$K18,$D18="3. Runde",$L18*Parameter!$B$9*$K18,$D18="4. Runde",$L18*Parameter!$B$9*$K18,$D18="Finale",$L18*Parameter!$B$9*$K18,$D18="Siegerehrung",Parameter!$B$11,$D18="Pause 5",Parameter!$B$15,$D18="Pause 10",Parameter!$B$16,$D18="Pause 15",Parameter!$B$17,$D18="Pause 20",Parameter!$B$18,$D18="Pause 25",Parameter!$B$19,$D18="Pause 30",Parameter!$B$20)+IF($F18="x",Parameter!$B$12*Zeitplan!$I18*$K18),0)</f>
        <v>0</v>
      </c>
      <c r="N18" s="54">
        <f>IF($B18&gt;0,$B18,((ROUNDUP($O17*288,0)/288)+IF(D18="1. Runde",Parameter!$B$13,0))+IF(D18="2. Runde",Parameter!$B$13,0)+IF(D18="3. Runde",Parameter!$B$13,0)+IF(D18="Finale",Parameter!$B$13,0)-IF(E18="x",Parameter!$B$13,0))</f>
        <v>0</v>
      </c>
      <c r="O18" s="60">
        <f t="shared" si="1"/>
        <v>0</v>
      </c>
    </row>
    <row r="19" spans="1:17" x14ac:dyDescent="0.25">
      <c r="A19" s="83"/>
      <c r="B19" s="84"/>
      <c r="C19" s="84"/>
      <c r="D19" s="85"/>
      <c r="E19" s="86"/>
      <c r="F19" s="66"/>
      <c r="G19" s="23" t="str">
        <f>IFERROR(IF(B19&gt;0,VLOOKUP(A19,Parameter!$A$23:$E$62,3,FALSE),""),"")</f>
        <v/>
      </c>
      <c r="H19" s="24" t="str">
        <f>IFERROR(IF(B19&gt;0,VLOOKUP(A19,Parameter!$A$23:$E$62,4,FALSE),""),"")</f>
        <v/>
      </c>
      <c r="I19" s="65"/>
      <c r="J19" s="66"/>
      <c r="K19" s="59" t="str">
        <f>IFERROR(VLOOKUP(A19,Hilfstabelle!A:D,4,FALSE),"")</f>
        <v/>
      </c>
      <c r="L19" s="53" t="str">
        <f t="shared" si="0"/>
        <v/>
      </c>
      <c r="M19" s="54" cm="1">
        <f t="array" ref="M19">IFERROR(_xlfn.IFS($D19="1. Runde",$L19*Parameter!$B$9*$K19,$D19="2. Runde",$L19*Parameter!$B$9*$K19,$D19="3. Runde",$L19*Parameter!$B$9*$K19,$D19="4. Runde",$L19*Parameter!$B$9*$K19,$D19="Finale",$L19*Parameter!$B$9*$K19,$D19="Siegerehrung",Parameter!$B$11,$D19="Pause 5",Parameter!$B$15,$D19="Pause 10",Parameter!$B$16,$D19="Pause 15",Parameter!$B$17,$D19="Pause 20",Parameter!$B$18,$D19="Pause 25",Parameter!$B$19,$D19="Pause 30",Parameter!$B$20)+IF($F19="x",Parameter!$B$12*Zeitplan!$I19*$K19),0)</f>
        <v>0</v>
      </c>
      <c r="N19" s="54">
        <f>IF($B19&gt;0,$B19,((ROUNDUP($O18*288,0)/288)+IF(D19="1. Runde",Parameter!$B$13,0))+IF(D19="2. Runde",Parameter!$B$13,0)+IF(D19="3. Runde",Parameter!$B$13,0)+IF(D19="Finale",Parameter!$B$13,0)-IF(E19="x",Parameter!$B$13,0))</f>
        <v>0</v>
      </c>
      <c r="O19" s="60">
        <f t="shared" si="1"/>
        <v>0</v>
      </c>
    </row>
    <row r="20" spans="1:17" x14ac:dyDescent="0.25">
      <c r="A20" s="83"/>
      <c r="B20" s="84"/>
      <c r="C20" s="84"/>
      <c r="D20" s="85"/>
      <c r="E20" s="86"/>
      <c r="F20" s="66"/>
      <c r="G20" s="23" t="str">
        <f>IFERROR(IF(B20&gt;0,VLOOKUP(A20,Parameter!$A$23:$E$62,3,FALSE),""),"")</f>
        <v/>
      </c>
      <c r="H20" s="24" t="str">
        <f>IFERROR(IF(B20&gt;0,VLOOKUP(A20,Parameter!$A$23:$E$62,4,FALSE),""),"")</f>
        <v/>
      </c>
      <c r="I20" s="65"/>
      <c r="J20" s="66"/>
      <c r="K20" s="59" t="str">
        <f>IFERROR(VLOOKUP(A20,Hilfstabelle!A:D,4,FALSE),"")</f>
        <v/>
      </c>
      <c r="L20" s="53" t="str">
        <f t="shared" si="0"/>
        <v/>
      </c>
      <c r="M20" s="54" cm="1">
        <f t="array" ref="M20">IFERROR(_xlfn.IFS($D20="1. Runde",$L20*Parameter!$B$9*$K20,$D20="2. Runde",$L20*Parameter!$B$9*$K20,$D20="3. Runde",$L20*Parameter!$B$9*$K20,$D20="4. Runde",$L20*Parameter!$B$9*$K20,$D20="Finale",$L20*Parameter!$B$9*$K20,$D20="Siegerehrung",Parameter!$B$11,$D20="Pause 5",Parameter!$B$15,$D20="Pause 10",Parameter!$B$16,$D20="Pause 15",Parameter!$B$17,$D20="Pause 20",Parameter!$B$18,$D20="Pause 25",Parameter!$B$19,$D20="Pause 30",Parameter!$B$20)+IF($F20="x",Parameter!$B$12*Zeitplan!$I20*$K20),0)</f>
        <v>0</v>
      </c>
      <c r="N20" s="54">
        <f>IF($B20&gt;0,$B20,((ROUNDUP($O19*288,0)/288)+IF(D20="1. Runde",Parameter!$B$13,0))+IF(D20="2. Runde",Parameter!$B$13,0)+IF(D20="3. Runde",Parameter!$B$13,0)+IF(D20="Finale",Parameter!$B$13,0)-IF(E20="x",Parameter!$B$13,0))</f>
        <v>0</v>
      </c>
      <c r="O20" s="60">
        <f t="shared" si="1"/>
        <v>0</v>
      </c>
    </row>
    <row r="21" spans="1:17" x14ac:dyDescent="0.25">
      <c r="A21" s="83"/>
      <c r="B21" s="84"/>
      <c r="C21" s="84"/>
      <c r="D21" s="85"/>
      <c r="E21" s="86"/>
      <c r="F21" s="66"/>
      <c r="G21" s="23" t="str">
        <f>IFERROR(IF(B21&gt;0,VLOOKUP(A21,Parameter!$A$23:$E$62,3,FALSE),""),"")</f>
        <v/>
      </c>
      <c r="H21" s="24" t="str">
        <f>IFERROR(IF(B21&gt;0,VLOOKUP(A21,Parameter!$A$23:$E$62,4,FALSE),""),"")</f>
        <v/>
      </c>
      <c r="I21" s="65"/>
      <c r="J21" s="66"/>
      <c r="K21" s="59" t="str">
        <f>IFERROR(VLOOKUP(A21,Hilfstabelle!A:D,4,FALSE),"")</f>
        <v/>
      </c>
      <c r="L21" s="53" t="str">
        <f t="shared" si="0"/>
        <v/>
      </c>
      <c r="M21" s="54" cm="1">
        <f t="array" ref="M21">IFERROR(_xlfn.IFS($D21="1. Runde",$L21*Parameter!$B$9*$K21,$D21="2. Runde",$L21*Parameter!$B$9*$K21,$D21="3. Runde",$L21*Parameter!$B$9*$K21,$D21="4. Runde",$L21*Parameter!$B$9*$K21,$D21="Finale",$L21*Parameter!$B$9*$K21,$D21="Siegerehrung",Parameter!$B$11,$D21="Pause 5",Parameter!$B$15,$D21="Pause 10",Parameter!$B$16,$D21="Pause 15",Parameter!$B$17,$D21="Pause 20",Parameter!$B$18,$D21="Pause 25",Parameter!$B$19,$D21="Pause 30",Parameter!$B$20)+IF($F21="x",Parameter!$B$12*Zeitplan!$I21*$K21),0)</f>
        <v>0</v>
      </c>
      <c r="N21" s="54">
        <f>IF($B21&gt;0,$B21,((ROUNDUP($O20*288,0)/288)+IF(D21="1. Runde",Parameter!$B$13,0))+IF(D21="2. Runde",Parameter!$B$13,0)+IF(D21="3. Runde",Parameter!$B$13,0)+IF(D21="Finale",Parameter!$B$13,0)-IF(E21="x",Parameter!$B$13,0))</f>
        <v>0</v>
      </c>
      <c r="O21" s="60">
        <f t="shared" si="1"/>
        <v>0</v>
      </c>
    </row>
    <row r="22" spans="1:17" x14ac:dyDescent="0.25">
      <c r="A22" s="83"/>
      <c r="B22" s="84"/>
      <c r="C22" s="84"/>
      <c r="D22" s="85"/>
      <c r="E22" s="86"/>
      <c r="F22" s="66"/>
      <c r="G22" s="23" t="str">
        <f>IFERROR(IF(B22&gt;0,VLOOKUP(A22,Parameter!$A$23:$E$62,3,FALSE),""),"")</f>
        <v/>
      </c>
      <c r="H22" s="24" t="str">
        <f>IFERROR(IF(B22&gt;0,VLOOKUP(A22,Parameter!$A$23:$E$62,4,FALSE),""),"")</f>
        <v/>
      </c>
      <c r="I22" s="65"/>
      <c r="J22" s="66"/>
      <c r="K22" s="59" t="str">
        <f>IFERROR(VLOOKUP(A22,Hilfstabelle!A:D,4,FALSE),"")</f>
        <v/>
      </c>
      <c r="L22" s="53" t="str">
        <f t="shared" si="0"/>
        <v/>
      </c>
      <c r="M22" s="54" cm="1">
        <f t="array" ref="M22">IFERROR(_xlfn.IFS($D22="1. Runde",$L22*Parameter!$B$9*$K22,$D22="2. Runde",$L22*Parameter!$B$9*$K22,$D22="3. Runde",$L22*Parameter!$B$9*$K22,$D22="4. Runde",$L22*Parameter!$B$9*$K22,$D22="Finale",$L22*Parameter!$B$9*$K22,$D22="Siegerehrung",Parameter!$B$11,$D22="Pause 5",Parameter!$B$15,$D22="Pause 10",Parameter!$B$16,$D22="Pause 15",Parameter!$B$17,$D22="Pause 20",Parameter!$B$18,$D22="Pause 25",Parameter!$B$19,$D22="Pause 30",Parameter!$B$20)+IF($F22="x",Parameter!$B$12*Zeitplan!$I22*$K22),0)</f>
        <v>0</v>
      </c>
      <c r="N22" s="54">
        <f>IF($B22&gt;0,$B22,((ROUNDUP($O21*288,0)/288)+IF(D22="1. Runde",Parameter!$B$13,0))+IF(D22="2. Runde",Parameter!$B$13,0)+IF(D22="3. Runde",Parameter!$B$13,0)+IF(D22="Finale",Parameter!$B$13,0)-IF(E22="x",Parameter!$B$13,0))</f>
        <v>0</v>
      </c>
      <c r="O22" s="60">
        <f t="shared" si="1"/>
        <v>0</v>
      </c>
    </row>
    <row r="23" spans="1:17" x14ac:dyDescent="0.25">
      <c r="A23" s="83"/>
      <c r="B23" s="84"/>
      <c r="C23" s="84"/>
      <c r="D23" s="85"/>
      <c r="E23" s="86"/>
      <c r="F23" s="66"/>
      <c r="G23" s="23" t="str">
        <f>IFERROR(IF(B23&gt;0,VLOOKUP(A23,Parameter!$A$23:$E$62,3,FALSE),""),"")</f>
        <v/>
      </c>
      <c r="H23" s="24" t="str">
        <f>IFERROR(IF(B23&gt;0,VLOOKUP(A23,Parameter!$A$23:$E$62,4,FALSE),""),"")</f>
        <v/>
      </c>
      <c r="I23" s="65"/>
      <c r="J23" s="66"/>
      <c r="K23" s="59" t="str">
        <f>IFERROR(VLOOKUP(A23,Hilfstabelle!A:D,4,FALSE),"")</f>
        <v/>
      </c>
      <c r="L23" s="53" t="str">
        <f t="shared" si="0"/>
        <v/>
      </c>
      <c r="M23" s="54" cm="1">
        <f t="array" ref="M23">IFERROR(_xlfn.IFS($D23="1. Runde",$L23*Parameter!$B$9*$K23,$D23="2. Runde",$L23*Parameter!$B$9*$K23,$D23="3. Runde",$L23*Parameter!$B$9*$K23,$D23="4. Runde",$L23*Parameter!$B$9*$K23,$D23="Finale",$L23*Parameter!$B$9*$K23,$D23="Siegerehrung",Parameter!$B$11,$D23="Pause 5",Parameter!$B$15,$D23="Pause 10",Parameter!$B$16,$D23="Pause 15",Parameter!$B$17,$D23="Pause 20",Parameter!$B$18,$D23="Pause 25",Parameter!$B$19,$D23="Pause 30",Parameter!$B$20)+IF($F23="x",Parameter!$B$12*Zeitplan!$I23*$K23),0)</f>
        <v>0</v>
      </c>
      <c r="N23" s="54">
        <f>IF($B23&gt;0,$B23,((ROUNDUP($O22*288,0)/288)+IF(D23="1. Runde",Parameter!$B$13,0))+IF(D23="2. Runde",Parameter!$B$13,0)+IF(D23="3. Runde",Parameter!$B$13,0)+IF(D23="Finale",Parameter!$B$13,0)-IF(E23="x",Parameter!$B$13,0))</f>
        <v>0</v>
      </c>
      <c r="O23" s="60">
        <f t="shared" si="1"/>
        <v>0</v>
      </c>
    </row>
    <row r="24" spans="1:17" x14ac:dyDescent="0.25">
      <c r="A24" s="83"/>
      <c r="B24" s="84"/>
      <c r="C24" s="84"/>
      <c r="D24" s="85"/>
      <c r="E24" s="86"/>
      <c r="F24" s="66"/>
      <c r="G24" s="23" t="str">
        <f>IFERROR(IF(B24&gt;0,VLOOKUP(A24,Parameter!$A$23:$E$62,3,FALSE),""),"")</f>
        <v/>
      </c>
      <c r="H24" s="24" t="str">
        <f>IFERROR(IF(B24&gt;0,VLOOKUP(A24,Parameter!$A$23:$E$62,4,FALSE),""),"")</f>
        <v/>
      </c>
      <c r="I24" s="65"/>
      <c r="J24" s="66"/>
      <c r="K24" s="59" t="str">
        <f>IFERROR(VLOOKUP(A24,Hilfstabelle!A:D,4,FALSE),"")</f>
        <v/>
      </c>
      <c r="L24" s="53" t="str">
        <f t="shared" si="0"/>
        <v/>
      </c>
      <c r="M24" s="54" cm="1">
        <f t="array" ref="M24">IFERROR(_xlfn.IFS($D24="1. Runde",$L24*Parameter!$B$9*$K24,$D24="2. Runde",$L24*Parameter!$B$9*$K24,$D24="3. Runde",$L24*Parameter!$B$9*$K24,$D24="4. Runde",$L24*Parameter!$B$9*$K24,$D24="Finale",$L24*Parameter!$B$9*$K24,$D24="Siegerehrung",Parameter!$B$11,$D24="Pause 5",Parameter!$B$15,$D24="Pause 10",Parameter!$B$16,$D24="Pause 15",Parameter!$B$17,$D24="Pause 20",Parameter!$B$18,$D24="Pause 25",Parameter!$B$19,$D24="Pause 30",Parameter!$B$20)+IF($F24="x",Parameter!$B$12*Zeitplan!$I24*$K24),0)</f>
        <v>0</v>
      </c>
      <c r="N24" s="54">
        <f>IF($B24&gt;0,$B24,((ROUNDUP($O23*288,0)/288)+IF(D24="1. Runde",Parameter!$B$13,0))+IF(D24="2. Runde",Parameter!$B$13,0)+IF(D24="3. Runde",Parameter!$B$13,0)+IF(D24="Finale",Parameter!$B$13,0)-IF(E24="x",Parameter!$B$13,0))</f>
        <v>0</v>
      </c>
      <c r="O24" s="60">
        <f t="shared" si="1"/>
        <v>0</v>
      </c>
    </row>
    <row r="25" spans="1:17" x14ac:dyDescent="0.25">
      <c r="A25" s="83"/>
      <c r="B25" s="84"/>
      <c r="C25" s="84"/>
      <c r="D25" s="85"/>
      <c r="E25" s="86"/>
      <c r="F25" s="66"/>
      <c r="G25" s="23" t="str">
        <f>IFERROR(IF(B25&gt;0,VLOOKUP(A25,Parameter!$A$23:$E$62,3,FALSE),""),"")</f>
        <v/>
      </c>
      <c r="H25" s="24" t="str">
        <f>IFERROR(IF(B25&gt;0,VLOOKUP(A25,Parameter!$A$23:$E$62,4,FALSE),""),"")</f>
        <v/>
      </c>
      <c r="I25" s="65"/>
      <c r="J25" s="66"/>
      <c r="K25" s="59" t="str">
        <f>IFERROR(VLOOKUP(A25,Hilfstabelle!A:D,4,FALSE),"")</f>
        <v/>
      </c>
      <c r="L25" s="53" t="str">
        <f t="shared" si="0"/>
        <v/>
      </c>
      <c r="M25" s="54" cm="1">
        <f t="array" ref="M25">IFERROR(_xlfn.IFS($D25="1. Runde",$L25*Parameter!$B$9*$K25,$D25="2. Runde",$L25*Parameter!$B$9*$K25,$D25="3. Runde",$L25*Parameter!$B$9*$K25,$D25="4. Runde",$L25*Parameter!$B$9*$K25,$D25="Finale",$L25*Parameter!$B$9*$K25,$D25="Siegerehrung",Parameter!$B$11,$D25="Pause 5",Parameter!$B$15,$D25="Pause 10",Parameter!$B$16,$D25="Pause 15",Parameter!$B$17,$D25="Pause 20",Parameter!$B$18,$D25="Pause 25",Parameter!$B$19,$D25="Pause 30",Parameter!$B$20)+IF($F25="x",Parameter!$B$12*Zeitplan!$I25*$K25),0)</f>
        <v>0</v>
      </c>
      <c r="N25" s="54">
        <f>IF($B25&gt;0,$B25,((ROUNDUP($O24*288,0)/288)+IF(D25="1. Runde",Parameter!$B$13,0))+IF(D25="2. Runde",Parameter!$B$13,0)+IF(D25="3. Runde",Parameter!$B$13,0)+IF(D25="Finale",Parameter!$B$13,0)-IF(E25="x",Parameter!$B$13,0))</f>
        <v>0</v>
      </c>
      <c r="O25" s="60">
        <f t="shared" si="1"/>
        <v>0</v>
      </c>
    </row>
    <row r="26" spans="1:17" x14ac:dyDescent="0.25">
      <c r="A26" s="83"/>
      <c r="B26" s="84"/>
      <c r="C26" s="84"/>
      <c r="D26" s="85"/>
      <c r="E26" s="86"/>
      <c r="F26" s="66"/>
      <c r="G26" s="23" t="str">
        <f>IFERROR(IF(B26&gt;0,VLOOKUP(A26,Parameter!$A$23:$E$62,3,FALSE),""),"")</f>
        <v/>
      </c>
      <c r="H26" s="24" t="str">
        <f>IFERROR(IF(B26&gt;0,VLOOKUP(A26,Parameter!$A$23:$E$62,4,FALSE),""),"")</f>
        <v/>
      </c>
      <c r="I26" s="65"/>
      <c r="J26" s="66"/>
      <c r="K26" s="59" t="str">
        <f>IFERROR(VLOOKUP(A26,Hilfstabelle!A:D,4,FALSE),"")</f>
        <v/>
      </c>
      <c r="L26" s="53" t="str">
        <f t="shared" si="0"/>
        <v/>
      </c>
      <c r="M26" s="54" cm="1">
        <f t="array" ref="M26">IFERROR(_xlfn.IFS($D26="1. Runde",$L26*Parameter!$B$9*$K26,$D26="2. Runde",$L26*Parameter!$B$9*$K26,$D26="3. Runde",$L26*Parameter!$B$9*$K26,$D26="4. Runde",$L26*Parameter!$B$9*$K26,$D26="Finale",$L26*Parameter!$B$9*$K26,$D26="Siegerehrung",Parameter!$B$11,$D26="Pause 5",Parameter!$B$15,$D26="Pause 10",Parameter!$B$16,$D26="Pause 15",Parameter!$B$17,$D26="Pause 20",Parameter!$B$18,$D26="Pause 25",Parameter!$B$19,$D26="Pause 30",Parameter!$B$20)+IF($F26="x",Parameter!$B$12*Zeitplan!$I26*$K26),0)</f>
        <v>0</v>
      </c>
      <c r="N26" s="54">
        <f>IF($B26&gt;0,$B26,((ROUNDUP($O25*288,0)/288)+IF(D26="1. Runde",Parameter!$B$13,0))+IF(D26="2. Runde",Parameter!$B$13,0)+IF(D26="3. Runde",Parameter!$B$13,0)+IF(D26="Finale",Parameter!$B$13,0)-IF(E26="x",Parameter!$B$13,0))</f>
        <v>0</v>
      </c>
      <c r="O26" s="60">
        <f t="shared" si="1"/>
        <v>0</v>
      </c>
    </row>
    <row r="27" spans="1:17" x14ac:dyDescent="0.25">
      <c r="A27" s="83"/>
      <c r="B27" s="84"/>
      <c r="C27" s="84"/>
      <c r="D27" s="85"/>
      <c r="E27" s="86"/>
      <c r="F27" s="66"/>
      <c r="G27" s="23" t="str">
        <f>IFERROR(IF(B27&gt;0,VLOOKUP(A27,Parameter!$A$23:$E$62,3,FALSE),""),"")</f>
        <v/>
      </c>
      <c r="H27" s="24" t="str">
        <f>IFERROR(IF(B27&gt;0,VLOOKUP(A27,Parameter!$A$23:$E$62,4,FALSE),""),"")</f>
        <v/>
      </c>
      <c r="I27" s="65"/>
      <c r="J27" s="66"/>
      <c r="K27" s="59" t="str">
        <f>IFERROR(VLOOKUP(A27,Hilfstabelle!A:D,4,FALSE),"")</f>
        <v/>
      </c>
      <c r="L27" s="53" t="str">
        <f t="shared" si="0"/>
        <v/>
      </c>
      <c r="M27" s="54" cm="1">
        <f t="array" ref="M27">IFERROR(_xlfn.IFS($D27="1. Runde",$L27*Parameter!$B$9*$K27,$D27="2. Runde",$L27*Parameter!$B$9*$K27,$D27="3. Runde",$L27*Parameter!$B$9*$K27,$D27="4. Runde",$L27*Parameter!$B$9*$K27,$D27="Finale",$L27*Parameter!$B$9*$K27,$D27="Siegerehrung",Parameter!$B$11,$D27="Pause 5",Parameter!$B$15,$D27="Pause 10",Parameter!$B$16,$D27="Pause 15",Parameter!$B$17,$D27="Pause 20",Parameter!$B$18,$D27="Pause 25",Parameter!$B$19,$D27="Pause 30",Parameter!$B$20)+IF($F27="x",Parameter!$B$12*Zeitplan!$I27*$K27),0)</f>
        <v>0</v>
      </c>
      <c r="N27" s="54">
        <f>IF($B27&gt;0,$B27,((ROUNDUP($O26*288,0)/288)+IF(D27="1. Runde",Parameter!$B$13,0))+IF(D27="2. Runde",Parameter!$B$13,0)+IF(D27="3. Runde",Parameter!$B$13,0)+IF(D27="Finale",Parameter!$B$13,0)-IF(E27="x",Parameter!$B$13,0))</f>
        <v>0</v>
      </c>
      <c r="O27" s="60">
        <f t="shared" si="1"/>
        <v>0</v>
      </c>
    </row>
    <row r="28" spans="1:17" x14ac:dyDescent="0.25">
      <c r="A28" s="83"/>
      <c r="B28" s="84"/>
      <c r="C28" s="84"/>
      <c r="D28" s="85"/>
      <c r="E28" s="86"/>
      <c r="F28" s="66"/>
      <c r="G28" s="23" t="str">
        <f>IFERROR(IF(B28&gt;0,VLOOKUP(A28,Parameter!$A$23:$E$62,3,FALSE),""),"")</f>
        <v/>
      </c>
      <c r="H28" s="24" t="str">
        <f>IFERROR(IF(B28&gt;0,VLOOKUP(A28,Parameter!$A$23:$E$62,4,FALSE),""),"")</f>
        <v/>
      </c>
      <c r="I28" s="65"/>
      <c r="J28" s="66"/>
      <c r="K28" s="59" t="str">
        <f>IFERROR(VLOOKUP(A28,Hilfstabelle!A:D,4,FALSE),"")</f>
        <v/>
      </c>
      <c r="L28" s="53" t="str">
        <f t="shared" si="0"/>
        <v/>
      </c>
      <c r="M28" s="54" cm="1">
        <f t="array" ref="M28">IFERROR(_xlfn.IFS($D28="1. Runde",$L28*Parameter!$B$9*$K28,$D28="2. Runde",$L28*Parameter!$B$9*$K28,$D28="3. Runde",$L28*Parameter!$B$9*$K28,$D28="4. Runde",$L28*Parameter!$B$9*$K28,$D28="Finale",$L28*Parameter!$B$9*$K28,$D28="Siegerehrung",Parameter!$B$11,$D28="Pause 5",Parameter!$B$15,$D28="Pause 10",Parameter!$B$16,$D28="Pause 15",Parameter!$B$17,$D28="Pause 20",Parameter!$B$18,$D28="Pause 25",Parameter!$B$19,$D28="Pause 30",Parameter!$B$20)+IF($F28="x",Parameter!$B$12*Zeitplan!$I28*$K28),0)</f>
        <v>0</v>
      </c>
      <c r="N28" s="54">
        <f>IF($B28&gt;0,$B28,((ROUNDUP($O27*288,0)/288)+IF(D28="1. Runde",Parameter!$B$13,0))+IF(D28="2. Runde",Parameter!$B$13,0)+IF(D28="3. Runde",Parameter!$B$13,0)+IF(D28="Finale",Parameter!$B$13,0)-IF(E28="x",Parameter!$B$13,0))</f>
        <v>0</v>
      </c>
      <c r="O28" s="60">
        <f t="shared" si="1"/>
        <v>0</v>
      </c>
    </row>
    <row r="29" spans="1:17" x14ac:dyDescent="0.25">
      <c r="A29" s="83"/>
      <c r="B29" s="84"/>
      <c r="C29" s="84"/>
      <c r="D29" s="85"/>
      <c r="E29" s="86"/>
      <c r="F29" s="66"/>
      <c r="G29" s="23" t="str">
        <f>IFERROR(IF(B29&gt;0,VLOOKUP(A29,Parameter!$A$23:$E$62,3,FALSE),""),"")</f>
        <v/>
      </c>
      <c r="H29" s="24" t="str">
        <f>IFERROR(IF(B29&gt;0,VLOOKUP(A29,Parameter!$A$23:$E$62,4,FALSE),""),"")</f>
        <v/>
      </c>
      <c r="I29" s="65"/>
      <c r="J29" s="66"/>
      <c r="K29" s="59" t="str">
        <f>IFERROR(VLOOKUP(A29,Hilfstabelle!A:D,4,FALSE),"")</f>
        <v/>
      </c>
      <c r="L29" s="53" t="str">
        <f t="shared" si="0"/>
        <v/>
      </c>
      <c r="M29" s="54" cm="1">
        <f t="array" ref="M29">IFERROR(_xlfn.IFS($D29="1. Runde",$L29*Parameter!$B$9*$K29,$D29="2. Runde",$L29*Parameter!$B$9*$K29,$D29="3. Runde",$L29*Parameter!$B$9*$K29,$D29="4. Runde",$L29*Parameter!$B$9*$K29,$D29="Finale",$L29*Parameter!$B$9*$K29,$D29="Siegerehrung",Parameter!$B$11,$D29="Pause 5",Parameter!$B$15,$D29="Pause 10",Parameter!$B$16,$D29="Pause 15",Parameter!$B$17,$D29="Pause 20",Parameter!$B$18,$D29="Pause 25",Parameter!$B$19,$D29="Pause 30",Parameter!$B$20)+IF($F29="x",Parameter!$B$12*Zeitplan!$I29*$K29),0)</f>
        <v>0</v>
      </c>
      <c r="N29" s="54">
        <f>IF($B29&gt;0,$B29,((ROUNDUP($O28*288,0)/288)+IF(D29="1. Runde",Parameter!$B$13,0))+IF(D29="2. Runde",Parameter!$B$13,0)+IF(D29="3. Runde",Parameter!$B$13,0)+IF(D29="Finale",Parameter!$B$13,0)-IF(E29="x",Parameter!$B$13,0))</f>
        <v>0</v>
      </c>
      <c r="O29" s="60">
        <f t="shared" si="1"/>
        <v>0</v>
      </c>
    </row>
    <row r="30" spans="1:17" x14ac:dyDescent="0.25">
      <c r="A30" s="83"/>
      <c r="B30" s="84"/>
      <c r="C30" s="84"/>
      <c r="D30" s="85"/>
      <c r="E30" s="86"/>
      <c r="F30" s="66"/>
      <c r="G30" s="23" t="str">
        <f>IFERROR(IF(B30&gt;0,VLOOKUP(A30,Parameter!$A$23:$E$62,3,FALSE),""),"")</f>
        <v/>
      </c>
      <c r="H30" s="24" t="str">
        <f>IFERROR(IF(B30&gt;0,VLOOKUP(A30,Parameter!$A$23:$E$62,4,FALSE),""),"")</f>
        <v/>
      </c>
      <c r="I30" s="65"/>
      <c r="J30" s="66"/>
      <c r="K30" s="59" t="str">
        <f>IFERROR(VLOOKUP(A30,Hilfstabelle!A:D,4,FALSE),"")</f>
        <v/>
      </c>
      <c r="L30" s="53" t="str">
        <f t="shared" si="0"/>
        <v/>
      </c>
      <c r="M30" s="54" cm="1">
        <f t="array" ref="M30">IFERROR(_xlfn.IFS($D30="1. Runde",$L30*Parameter!$B$9*$K30,$D30="2. Runde",$L30*Parameter!$B$9*$K30,$D30="3. Runde",$L30*Parameter!$B$9*$K30,$D30="4. Runde",$L30*Parameter!$B$9*$K30,$D30="Finale",$L30*Parameter!$B$9*$K30,$D30="Siegerehrung",Parameter!$B$11,$D30="Pause 5",Parameter!$B$15,$D30="Pause 10",Parameter!$B$16,$D30="Pause 15",Parameter!$B$17,$D30="Pause 20",Parameter!$B$18,$D30="Pause 25",Parameter!$B$19,$D30="Pause 30",Parameter!$B$20)+IF($F30="x",Parameter!$B$12*Zeitplan!$I30*$K30),0)</f>
        <v>0</v>
      </c>
      <c r="N30" s="54">
        <f>IF($B30&gt;0,$B30,((ROUNDUP($O29*288,0)/288)+IF(D30="1. Runde",Parameter!$B$13,0))+IF(D30="2. Runde",Parameter!$B$13,0)+IF(D30="3. Runde",Parameter!$B$13,0)+IF(D30="Finale",Parameter!$B$13,0)-IF(E30="x",Parameter!$B$13,0))</f>
        <v>0</v>
      </c>
      <c r="O30" s="60">
        <f t="shared" si="1"/>
        <v>0</v>
      </c>
    </row>
    <row r="31" spans="1:17" x14ac:dyDescent="0.25">
      <c r="A31" s="83"/>
      <c r="B31" s="84"/>
      <c r="C31" s="84"/>
      <c r="D31" s="85"/>
      <c r="E31" s="86"/>
      <c r="F31" s="66"/>
      <c r="G31" s="23" t="str">
        <f>IFERROR(IF(B31&gt;0,VLOOKUP(A31,Parameter!$A$23:$E$62,3,FALSE),""),"")</f>
        <v/>
      </c>
      <c r="H31" s="24" t="str">
        <f>IFERROR(IF(B31&gt;0,VLOOKUP(A31,Parameter!$A$23:$E$62,4,FALSE),""),"")</f>
        <v/>
      </c>
      <c r="I31" s="65"/>
      <c r="J31" s="66"/>
      <c r="K31" s="59" t="str">
        <f>IFERROR(VLOOKUP(A31,Hilfstabelle!A:D,4,FALSE),"")</f>
        <v/>
      </c>
      <c r="L31" s="53" t="str">
        <f t="shared" si="0"/>
        <v/>
      </c>
      <c r="M31" s="54" cm="1">
        <f t="array" ref="M31">IFERROR(_xlfn.IFS($D31="1. Runde",$L31*Parameter!$B$9*$K31,$D31="2. Runde",$L31*Parameter!$B$9*$K31,$D31="3. Runde",$L31*Parameter!$B$9*$K31,$D31="4. Runde",$L31*Parameter!$B$9*$K31,$D31="Finale",$L31*Parameter!$B$9*$K31,$D31="Siegerehrung",Parameter!$B$11,$D31="Pause 5",Parameter!$B$15,$D31="Pause 10",Parameter!$B$16,$D31="Pause 15",Parameter!$B$17,$D31="Pause 20",Parameter!$B$18,$D31="Pause 25",Parameter!$B$19,$D31="Pause 30",Parameter!$B$20)+IF($F31="x",Parameter!$B$12*Zeitplan!$I31*$K31),0)</f>
        <v>0</v>
      </c>
      <c r="N31" s="54">
        <f>IF($B31&gt;0,$B31,((ROUNDUP($O30*288,0)/288)+IF(D31="1. Runde",Parameter!$B$13,0))+IF(D31="2. Runde",Parameter!$B$13,0)+IF(D31="3. Runde",Parameter!$B$13,0)+IF(D31="Finale",Parameter!$B$13,0)-IF(E31="x",Parameter!$B$13,0))</f>
        <v>0</v>
      </c>
      <c r="O31" s="60">
        <f t="shared" si="1"/>
        <v>0</v>
      </c>
      <c r="P31" s="1"/>
      <c r="Q31" s="1"/>
    </row>
    <row r="32" spans="1:17" x14ac:dyDescent="0.25">
      <c r="A32" s="83"/>
      <c r="B32" s="84"/>
      <c r="C32" s="84"/>
      <c r="D32" s="85"/>
      <c r="E32" s="86"/>
      <c r="F32" s="66"/>
      <c r="G32" s="23" t="str">
        <f>IFERROR(IF(B32&gt;0,VLOOKUP(A32,Parameter!$A$23:$E$62,3,FALSE),""),"")</f>
        <v/>
      </c>
      <c r="H32" s="24" t="str">
        <f>IFERROR(IF(B32&gt;0,VLOOKUP(A32,Parameter!$A$23:$E$62,4,FALSE),""),"")</f>
        <v/>
      </c>
      <c r="I32" s="65"/>
      <c r="J32" s="66"/>
      <c r="K32" s="59" t="str">
        <f>IFERROR(VLOOKUP(A32,Hilfstabelle!A:D,4,FALSE),"")</f>
        <v/>
      </c>
      <c r="L32" s="53" t="str">
        <f t="shared" si="0"/>
        <v/>
      </c>
      <c r="M32" s="54" cm="1">
        <f t="array" ref="M32">IFERROR(_xlfn.IFS($D32="1. Runde",$L32*Parameter!$B$9*$K32,$D32="2. Runde",$L32*Parameter!$B$9*$K32,$D32="3. Runde",$L32*Parameter!$B$9*$K32,$D32="4. Runde",$L32*Parameter!$B$9*$K32,$D32="Finale",$L32*Parameter!$B$9*$K32,$D32="Siegerehrung",Parameter!$B$11,$D32="Pause 5",Parameter!$B$15,$D32="Pause 10",Parameter!$B$16,$D32="Pause 15",Parameter!$B$17,$D32="Pause 20",Parameter!$B$18,$D32="Pause 25",Parameter!$B$19,$D32="Pause 30",Parameter!$B$20)+IF($F32="x",Parameter!$B$12*Zeitplan!$I32*$K32),0)</f>
        <v>0</v>
      </c>
      <c r="N32" s="54">
        <f>IF($B32&gt;0,$B32,((ROUNDUP($O31*288,0)/288)+IF(D32="1. Runde",Parameter!$B$13,0))+IF(D32="2. Runde",Parameter!$B$13,0)+IF(D32="3. Runde",Parameter!$B$13,0)+IF(D32="Finale",Parameter!$B$13,0)-IF(E32="x",Parameter!$B$13,0))</f>
        <v>0</v>
      </c>
      <c r="O32" s="60">
        <f t="shared" si="1"/>
        <v>0</v>
      </c>
      <c r="P32" s="1"/>
      <c r="Q32" s="1"/>
    </row>
    <row r="33" spans="1:17" x14ac:dyDescent="0.25">
      <c r="A33" s="83"/>
      <c r="B33" s="84"/>
      <c r="C33" s="84"/>
      <c r="D33" s="85"/>
      <c r="E33" s="86"/>
      <c r="F33" s="66"/>
      <c r="G33" s="23" t="str">
        <f>IFERROR(IF(B33&gt;0,VLOOKUP(A33,Parameter!$A$23:$E$62,3,FALSE),""),"")</f>
        <v/>
      </c>
      <c r="H33" s="24" t="str">
        <f>IFERROR(IF(B33&gt;0,VLOOKUP(A33,Parameter!$A$23:$E$62,4,FALSE),""),"")</f>
        <v/>
      </c>
      <c r="I33" s="65"/>
      <c r="J33" s="66"/>
      <c r="K33" s="59" t="str">
        <f>IFERROR(VLOOKUP(A33,Hilfstabelle!A:D,4,FALSE),"")</f>
        <v/>
      </c>
      <c r="L33" s="53" t="str">
        <f t="shared" si="0"/>
        <v/>
      </c>
      <c r="M33" s="54" cm="1">
        <f t="array" ref="M33">IFERROR(_xlfn.IFS($D33="1. Runde",$L33*Parameter!$B$9*$K33,$D33="2. Runde",$L33*Parameter!$B$9*$K33,$D33="3. Runde",$L33*Parameter!$B$9*$K33,$D33="4. Runde",$L33*Parameter!$B$9*$K33,$D33="Finale",$L33*Parameter!$B$9*$K33,$D33="Siegerehrung",Parameter!$B$11,$D33="Pause 5",Parameter!$B$15,$D33="Pause 10",Parameter!$B$16,$D33="Pause 15",Parameter!$B$17,$D33="Pause 20",Parameter!$B$18,$D33="Pause 25",Parameter!$B$19,$D33="Pause 30",Parameter!$B$20)+IF($F33="x",Parameter!$B$12*Zeitplan!$I33*$K33),0)</f>
        <v>0</v>
      </c>
      <c r="N33" s="54">
        <f>IF($B33&gt;0,$B33,((ROUNDUP($O32*288,0)/288)+IF(D33="1. Runde",Parameter!$B$13,0))+IF(D33="2. Runde",Parameter!$B$13,0)+IF(D33="3. Runde",Parameter!$B$13,0)+IF(D33="Finale",Parameter!$B$13,0)-IF(E33="x",Parameter!$B$13,0))</f>
        <v>0</v>
      </c>
      <c r="O33" s="60">
        <f t="shared" si="1"/>
        <v>0</v>
      </c>
      <c r="P33" s="1"/>
      <c r="Q33" s="1"/>
    </row>
    <row r="34" spans="1:17" x14ac:dyDescent="0.25">
      <c r="A34" s="83"/>
      <c r="B34" s="84"/>
      <c r="C34" s="84"/>
      <c r="D34" s="85"/>
      <c r="E34" s="86"/>
      <c r="F34" s="66"/>
      <c r="G34" s="23" t="str">
        <f>IFERROR(IF(B34&gt;0,VLOOKUP(A34,Parameter!$A$23:$E$62,3,FALSE),""),"")</f>
        <v/>
      </c>
      <c r="H34" s="24" t="str">
        <f>IFERROR(IF(B34&gt;0,VLOOKUP(A34,Parameter!$A$23:$E$62,4,FALSE),""),"")</f>
        <v/>
      </c>
      <c r="I34" s="65"/>
      <c r="J34" s="66"/>
      <c r="K34" s="59" t="str">
        <f>IFERROR(VLOOKUP(A34,Hilfstabelle!A:D,4,FALSE),"")</f>
        <v/>
      </c>
      <c r="L34" s="53" t="str">
        <f t="shared" si="0"/>
        <v/>
      </c>
      <c r="M34" s="54" cm="1">
        <f t="array" ref="M34">IFERROR(_xlfn.IFS($D34="1. Runde",$L34*Parameter!$B$9*$K34,$D34="2. Runde",$L34*Parameter!$B$9*$K34,$D34="3. Runde",$L34*Parameter!$B$9*$K34,$D34="4. Runde",$L34*Parameter!$B$9*$K34,$D34="Finale",$L34*Parameter!$B$9*$K34,$D34="Siegerehrung",Parameter!$B$11,$D34="Pause 5",Parameter!$B$15,$D34="Pause 10",Parameter!$B$16,$D34="Pause 15",Parameter!$B$17,$D34="Pause 20",Parameter!$B$18,$D34="Pause 25",Parameter!$B$19,$D34="Pause 30",Parameter!$B$20)+IF($F34="x",Parameter!$B$12*Zeitplan!$I34*$K34),0)</f>
        <v>0</v>
      </c>
      <c r="N34" s="54">
        <f>IF($B34&gt;0,$B34,((ROUNDUP($O33*288,0)/288)+IF(D34="1. Runde",Parameter!$B$13,0))+IF(D34="2. Runde",Parameter!$B$13,0)+IF(D34="3. Runde",Parameter!$B$13,0)+IF(D34="Finale",Parameter!$B$13,0)-IF(E34="x",Parameter!$B$13,0))</f>
        <v>0</v>
      </c>
      <c r="O34" s="60">
        <f t="shared" si="1"/>
        <v>0</v>
      </c>
    </row>
    <row r="35" spans="1:17" x14ac:dyDescent="0.25">
      <c r="A35" s="83"/>
      <c r="B35" s="84"/>
      <c r="C35" s="84"/>
      <c r="D35" s="85"/>
      <c r="E35" s="86"/>
      <c r="F35" s="66"/>
      <c r="G35" s="23" t="str">
        <f>IFERROR(IF(B35&gt;0,VLOOKUP(A35,Parameter!$A$23:$E$62,3,FALSE),""),"")</f>
        <v/>
      </c>
      <c r="H35" s="24" t="str">
        <f>IFERROR(IF(B35&gt;0,VLOOKUP(A35,Parameter!$A$23:$E$62,4,FALSE),""),"")</f>
        <v/>
      </c>
      <c r="I35" s="65"/>
      <c r="J35" s="66"/>
      <c r="K35" s="59" t="str">
        <f>IFERROR(VLOOKUP(A35,Hilfstabelle!A:D,4,FALSE),"")</f>
        <v/>
      </c>
      <c r="L35" s="53" t="str">
        <f t="shared" si="0"/>
        <v/>
      </c>
      <c r="M35" s="54" cm="1">
        <f t="array" ref="M35">IFERROR(_xlfn.IFS($D35="1. Runde",$L35*Parameter!$B$9*$K35,$D35="2. Runde",$L35*Parameter!$B$9*$K35,$D35="3. Runde",$L35*Parameter!$B$9*$K35,$D35="4. Runde",$L35*Parameter!$B$9*$K35,$D35="Finale",$L35*Parameter!$B$9*$K35,$D35="Siegerehrung",Parameter!$B$11,$D35="Pause 5",Parameter!$B$15,$D35="Pause 10",Parameter!$B$16,$D35="Pause 15",Parameter!$B$17,$D35="Pause 20",Parameter!$B$18,$D35="Pause 25",Parameter!$B$19,$D35="Pause 30",Parameter!$B$20)+IF($F35="x",Parameter!$B$12*Zeitplan!$I35*$K35),0)</f>
        <v>0</v>
      </c>
      <c r="N35" s="54">
        <f>IF($B35&gt;0,$B35,((ROUNDUP($O34*288,0)/288)+IF(D35="1. Runde",Parameter!$B$13,0))+IF(D35="2. Runde",Parameter!$B$13,0)+IF(D35="3. Runde",Parameter!$B$13,0)+IF(D35="Finale",Parameter!$B$13,0)-IF(E35="x",Parameter!$B$13,0))</f>
        <v>0</v>
      </c>
      <c r="O35" s="60">
        <f t="shared" si="1"/>
        <v>0</v>
      </c>
    </row>
    <row r="36" spans="1:17" x14ac:dyDescent="0.25">
      <c r="A36" s="83"/>
      <c r="B36" s="84"/>
      <c r="C36" s="84"/>
      <c r="D36" s="85"/>
      <c r="E36" s="86"/>
      <c r="F36" s="66"/>
      <c r="G36" s="23" t="str">
        <f>IFERROR(IF(B36&gt;0,VLOOKUP(A36,Parameter!$A$23:$E$62,3,FALSE),""),"")</f>
        <v/>
      </c>
      <c r="H36" s="24" t="str">
        <f>IFERROR(IF(B36&gt;0,VLOOKUP(A36,Parameter!$A$23:$E$62,4,FALSE),""),"")</f>
        <v/>
      </c>
      <c r="I36" s="65"/>
      <c r="J36" s="66"/>
      <c r="K36" s="59" t="str">
        <f>IFERROR(VLOOKUP(A36,Hilfstabelle!A:D,4,FALSE),"")</f>
        <v/>
      </c>
      <c r="L36" s="53" t="str">
        <f t="shared" si="0"/>
        <v/>
      </c>
      <c r="M36" s="54" cm="1">
        <f t="array" ref="M36">IFERROR(_xlfn.IFS($D36="1. Runde",$L36*Parameter!$B$9*$K36,$D36="2. Runde",$L36*Parameter!$B$9*$K36,$D36="3. Runde",$L36*Parameter!$B$9*$K36,$D36="4. Runde",$L36*Parameter!$B$9*$K36,$D36="Finale",$L36*Parameter!$B$9*$K36,$D36="Siegerehrung",Parameter!$B$11,$D36="Pause 5",Parameter!$B$15,$D36="Pause 10",Parameter!$B$16,$D36="Pause 15",Parameter!$B$17,$D36="Pause 20",Parameter!$B$18,$D36="Pause 25",Parameter!$B$19,$D36="Pause 30",Parameter!$B$20)+IF($F36="x",Parameter!$B$12*Zeitplan!$I36*$K36),0)</f>
        <v>0</v>
      </c>
      <c r="N36" s="54">
        <f>IF($B36&gt;0,$B36,((ROUNDUP($O35*288,0)/288)+IF(D36="1. Runde",Parameter!$B$13,0))+IF(D36="2. Runde",Parameter!$B$13,0)+IF(D36="3. Runde",Parameter!$B$13,0)+IF(D36="Finale",Parameter!$B$13,0)-IF(E36="x",Parameter!$B$13,0))</f>
        <v>0</v>
      </c>
      <c r="O36" s="60">
        <f t="shared" si="1"/>
        <v>0</v>
      </c>
    </row>
    <row r="37" spans="1:17" x14ac:dyDescent="0.25">
      <c r="A37" s="83"/>
      <c r="B37" s="84"/>
      <c r="C37" s="84"/>
      <c r="D37" s="85"/>
      <c r="E37" s="86"/>
      <c r="F37" s="66"/>
      <c r="G37" s="23" t="str">
        <f>IFERROR(IF(B37&gt;0,VLOOKUP(A37,Parameter!$A$23:$E$62,3,FALSE),""),"")</f>
        <v/>
      </c>
      <c r="H37" s="24" t="str">
        <f>IFERROR(IF(B37&gt;0,VLOOKUP(A37,Parameter!$A$23:$E$62,4,FALSE),""),"")</f>
        <v/>
      </c>
      <c r="I37" s="65"/>
      <c r="J37" s="66"/>
      <c r="K37" s="59" t="str">
        <f>IFERROR(VLOOKUP(A37,Hilfstabelle!A:D,4,FALSE),"")</f>
        <v/>
      </c>
      <c r="L37" s="53" t="str">
        <f t="shared" si="0"/>
        <v/>
      </c>
      <c r="M37" s="54" cm="1">
        <f t="array" ref="M37">IFERROR(_xlfn.IFS($D37="1. Runde",$L37*Parameter!$B$9*$K37,$D37="2. Runde",$L37*Parameter!$B$9*$K37,$D37="3. Runde",$L37*Parameter!$B$9*$K37,$D37="4. Runde",$L37*Parameter!$B$9*$K37,$D37="Finale",$L37*Parameter!$B$9*$K37,$D37="Siegerehrung",Parameter!$B$11,$D37="Pause 5",Parameter!$B$15,$D37="Pause 10",Parameter!$B$16,$D37="Pause 15",Parameter!$B$17,$D37="Pause 20",Parameter!$B$18,$D37="Pause 25",Parameter!$B$19,$D37="Pause 30",Parameter!$B$20)+IF($F37="x",Parameter!$B$12*Zeitplan!$I37*$K37),0)</f>
        <v>0</v>
      </c>
      <c r="N37" s="54">
        <f>IF($B37&gt;0,$B37,((ROUNDUP($O36*288,0)/288)+IF(D37="1. Runde",Parameter!$B$13,0))+IF(D37="2. Runde",Parameter!$B$13,0)+IF(D37="3. Runde",Parameter!$B$13,0)+IF(D37="Finale",Parameter!$B$13,0)-IF(E37="x",Parameter!$B$13,0))</f>
        <v>0</v>
      </c>
      <c r="O37" s="60">
        <f t="shared" si="1"/>
        <v>0</v>
      </c>
    </row>
    <row r="38" spans="1:17" x14ac:dyDescent="0.25">
      <c r="A38" s="83"/>
      <c r="B38" s="84"/>
      <c r="C38" s="84"/>
      <c r="D38" s="85"/>
      <c r="E38" s="86"/>
      <c r="F38" s="66"/>
      <c r="G38" s="23" t="str">
        <f>IFERROR(IF(B38&gt;0,VLOOKUP(A38,Parameter!$A$23:$E$62,3,FALSE),""),"")</f>
        <v/>
      </c>
      <c r="H38" s="24" t="str">
        <f>IFERROR(IF(B38&gt;0,VLOOKUP(A38,Parameter!$A$23:$E$62,4,FALSE),""),"")</f>
        <v/>
      </c>
      <c r="I38" s="65"/>
      <c r="J38" s="66"/>
      <c r="K38" s="59" t="str">
        <f>IFERROR(VLOOKUP(A38,Hilfstabelle!A:D,4,FALSE),"")</f>
        <v/>
      </c>
      <c r="L38" s="53" t="str">
        <f t="shared" si="0"/>
        <v/>
      </c>
      <c r="M38" s="54" cm="1">
        <f t="array" ref="M38">IFERROR(_xlfn.IFS($D38="1. Runde",$L38*Parameter!$B$9*$K38,$D38="2. Runde",$L38*Parameter!$B$9*$K38,$D38="3. Runde",$L38*Parameter!$B$9*$K38,$D38="4. Runde",$L38*Parameter!$B$9*$K38,$D38="Finale",$L38*Parameter!$B$9*$K38,$D38="Siegerehrung",Parameter!$B$11,$D38="Pause 5",Parameter!$B$15,$D38="Pause 10",Parameter!$B$16,$D38="Pause 15",Parameter!$B$17,$D38="Pause 20",Parameter!$B$18,$D38="Pause 25",Parameter!$B$19,$D38="Pause 30",Parameter!$B$20)+IF($F38="x",Parameter!$B$12*Zeitplan!$I38*$K38),0)</f>
        <v>0</v>
      </c>
      <c r="N38" s="54">
        <f>IF($B38&gt;0,$B38,((ROUNDUP($O37*288,0)/288)+IF(D38="1. Runde",Parameter!$B$13,0))+IF(D38="2. Runde",Parameter!$B$13,0)+IF(D38="3. Runde",Parameter!$B$13,0)+IF(D38="Finale",Parameter!$B$13,0)-IF(E38="x",Parameter!$B$13,0))</f>
        <v>0</v>
      </c>
      <c r="O38" s="60">
        <f t="shared" si="1"/>
        <v>0</v>
      </c>
    </row>
    <row r="39" spans="1:17" x14ac:dyDescent="0.25">
      <c r="A39" s="83"/>
      <c r="B39" s="84"/>
      <c r="C39" s="84"/>
      <c r="D39" s="85"/>
      <c r="E39" s="86"/>
      <c r="F39" s="66"/>
      <c r="G39" s="23" t="str">
        <f>IFERROR(IF(B39&gt;0,VLOOKUP(A39,Parameter!$A$23:$E$62,3,FALSE),""),"")</f>
        <v/>
      </c>
      <c r="H39" s="24" t="str">
        <f>IFERROR(IF(B39&gt;0,VLOOKUP(A39,Parameter!$A$23:$E$62,4,FALSE),""),"")</f>
        <v/>
      </c>
      <c r="I39" s="65"/>
      <c r="J39" s="66"/>
      <c r="K39" s="59" t="str">
        <f>IFERROR(VLOOKUP(A39,Hilfstabelle!A:D,4,FALSE),"")</f>
        <v/>
      </c>
      <c r="L39" s="53" t="str">
        <f t="shared" si="0"/>
        <v/>
      </c>
      <c r="M39" s="54" cm="1">
        <f t="array" ref="M39">IFERROR(_xlfn.IFS($D39="1. Runde",$L39*Parameter!$B$9*$K39,$D39="2. Runde",$L39*Parameter!$B$9*$K39,$D39="3. Runde",$L39*Parameter!$B$9*$K39,$D39="4. Runde",$L39*Parameter!$B$9*$K39,$D39="Finale",$L39*Parameter!$B$9*$K39,$D39="Siegerehrung",Parameter!$B$11,$D39="Pause 5",Parameter!$B$15,$D39="Pause 10",Parameter!$B$16,$D39="Pause 15",Parameter!$B$17,$D39="Pause 20",Parameter!$B$18,$D39="Pause 25",Parameter!$B$19,$D39="Pause 30",Parameter!$B$20)+IF($F39="x",Parameter!$B$12*Zeitplan!$I39*$K39),0)</f>
        <v>0</v>
      </c>
      <c r="N39" s="54">
        <f>IF($B39&gt;0,$B39,((ROUNDUP($O38*288,0)/288)+IF(D39="1. Runde",Parameter!$B$13,0))+IF(D39="2. Runde",Parameter!$B$13,0)+IF(D39="3. Runde",Parameter!$B$13,0)+IF(D39="Finale",Parameter!$B$13,0)-IF(E39="x",Parameter!$B$13,0))</f>
        <v>0</v>
      </c>
      <c r="O39" s="60">
        <f t="shared" si="1"/>
        <v>0</v>
      </c>
    </row>
    <row r="40" spans="1:17" x14ac:dyDescent="0.25">
      <c r="A40" s="83"/>
      <c r="B40" s="84"/>
      <c r="C40" s="84"/>
      <c r="D40" s="85"/>
      <c r="E40" s="86"/>
      <c r="F40" s="66"/>
      <c r="G40" s="23" t="str">
        <f>IFERROR(IF(B40&gt;0,VLOOKUP(A40,Parameter!$A$23:$E$62,3,FALSE),""),"")</f>
        <v/>
      </c>
      <c r="H40" s="24" t="str">
        <f>IFERROR(IF(B40&gt;0,VLOOKUP(A40,Parameter!$A$23:$E$62,4,FALSE),""),"")</f>
        <v/>
      </c>
      <c r="I40" s="65"/>
      <c r="J40" s="66"/>
      <c r="K40" s="59" t="str">
        <f>IFERROR(VLOOKUP(A40,Hilfstabelle!A:D,4,FALSE),"")</f>
        <v/>
      </c>
      <c r="L40" s="53" t="str">
        <f t="shared" si="0"/>
        <v/>
      </c>
      <c r="M40" s="54" cm="1">
        <f t="array" ref="M40">IFERROR(_xlfn.IFS($D40="1. Runde",$L40*Parameter!$B$9*$K40,$D40="2. Runde",$L40*Parameter!$B$9*$K40,$D40="3. Runde",$L40*Parameter!$B$9*$K40,$D40="4. Runde",$L40*Parameter!$B$9*$K40,$D40="Finale",$L40*Parameter!$B$9*$K40,$D40="Siegerehrung",Parameter!$B$11,$D40="Pause 5",Parameter!$B$15,$D40="Pause 10",Parameter!$B$16,$D40="Pause 15",Parameter!$B$17,$D40="Pause 20",Parameter!$B$18,$D40="Pause 25",Parameter!$B$19,$D40="Pause 30",Parameter!$B$20)+IF($F40="x",Parameter!$B$12*Zeitplan!$I40*$K40),0)</f>
        <v>0</v>
      </c>
      <c r="N40" s="54">
        <f>IF($B40&gt;0,$B40,((ROUNDUP($O39*288,0)/288)+IF(D40="1. Runde",Parameter!$B$13,0))+IF(D40="2. Runde",Parameter!$B$13,0)+IF(D40="3. Runde",Parameter!$B$13,0)+IF(D40="Finale",Parameter!$B$13,0)-IF(E40="x",Parameter!$B$13,0))</f>
        <v>0</v>
      </c>
      <c r="O40" s="60">
        <f t="shared" si="1"/>
        <v>0</v>
      </c>
    </row>
    <row r="41" spans="1:17" x14ac:dyDescent="0.25">
      <c r="A41" s="83"/>
      <c r="B41" s="84"/>
      <c r="C41" s="84"/>
      <c r="D41" s="85"/>
      <c r="E41" s="86"/>
      <c r="F41" s="66"/>
      <c r="G41" s="23" t="str">
        <f>IFERROR(IF(B41&gt;0,VLOOKUP(A41,Parameter!$A$23:$E$62,3,FALSE),""),"")</f>
        <v/>
      </c>
      <c r="H41" s="24" t="str">
        <f>IFERROR(IF(B41&gt;0,VLOOKUP(A41,Parameter!$A$23:$E$62,4,FALSE),""),"")</f>
        <v/>
      </c>
      <c r="I41" s="65"/>
      <c r="J41" s="66"/>
      <c r="K41" s="59" t="str">
        <f>IFERROR(VLOOKUP(A41,Hilfstabelle!A:D,4,FALSE),"")</f>
        <v/>
      </c>
      <c r="L41" s="53" t="str">
        <f t="shared" si="0"/>
        <v/>
      </c>
      <c r="M41" s="54" cm="1">
        <f t="array" ref="M41">IFERROR(_xlfn.IFS($D41="1. Runde",$L41*Parameter!$B$9*$K41,$D41="2. Runde",$L41*Parameter!$B$9*$K41,$D41="3. Runde",$L41*Parameter!$B$9*$K41,$D41="4. Runde",$L41*Parameter!$B$9*$K41,$D41="Finale",$L41*Parameter!$B$9*$K41,$D41="Siegerehrung",Parameter!$B$11,$D41="Pause 5",Parameter!$B$15,$D41="Pause 10",Parameter!$B$16,$D41="Pause 15",Parameter!$B$17,$D41="Pause 20",Parameter!$B$18,$D41="Pause 25",Parameter!$B$19,$D41="Pause 30",Parameter!$B$20)+IF($F41="x",Parameter!$B$12*Zeitplan!$I41*$K41),0)</f>
        <v>0</v>
      </c>
      <c r="N41" s="54">
        <f>IF($B41&gt;0,$B41,((ROUNDUP($O40*288,0)/288)+IF(D41="1. Runde",Parameter!$B$13,0))+IF(D41="2. Runde",Parameter!$B$13,0)+IF(D41="3. Runde",Parameter!$B$13,0)+IF(D41="Finale",Parameter!$B$13,0)-IF(E41="x",Parameter!$B$13,0))</f>
        <v>0</v>
      </c>
      <c r="O41" s="60">
        <f t="shared" si="1"/>
        <v>0</v>
      </c>
    </row>
    <row r="42" spans="1:17" x14ac:dyDescent="0.25">
      <c r="A42" s="83"/>
      <c r="B42" s="84"/>
      <c r="C42" s="84"/>
      <c r="D42" s="85"/>
      <c r="E42" s="86"/>
      <c r="F42" s="66"/>
      <c r="G42" s="23" t="str">
        <f>IFERROR(IF(B42&gt;0,VLOOKUP(A42,Parameter!$A$23:$E$62,3,FALSE),""),"")</f>
        <v/>
      </c>
      <c r="H42" s="24" t="str">
        <f>IFERROR(IF(B42&gt;0,VLOOKUP(A42,Parameter!$A$23:$E$62,4,FALSE),""),"")</f>
        <v/>
      </c>
      <c r="I42" s="65"/>
      <c r="J42" s="66"/>
      <c r="K42" s="59" t="str">
        <f>IFERROR(VLOOKUP(A42,Hilfstabelle!A:D,4,FALSE),"")</f>
        <v/>
      </c>
      <c r="L42" s="53" t="str">
        <f t="shared" si="0"/>
        <v/>
      </c>
      <c r="M42" s="54" cm="1">
        <f t="array" ref="M42">IFERROR(_xlfn.IFS($D42="1. Runde",$L42*Parameter!$B$9*$K42,$D42="2. Runde",$L42*Parameter!$B$9*$K42,$D42="3. Runde",$L42*Parameter!$B$9*$K42,$D42="4. Runde",$L42*Parameter!$B$9*$K42,$D42="Finale",$L42*Parameter!$B$9*$K42,$D42="Siegerehrung",Parameter!$B$11,$D42="Pause 5",Parameter!$B$15,$D42="Pause 10",Parameter!$B$16,$D42="Pause 15",Parameter!$B$17,$D42="Pause 20",Parameter!$B$18,$D42="Pause 25",Parameter!$B$19,$D42="Pause 30",Parameter!$B$20)+IF($F42="x",Parameter!$B$12*Zeitplan!$I42*$K42),0)</f>
        <v>0</v>
      </c>
      <c r="N42" s="54">
        <f>IF($B42&gt;0,$B42,((ROUNDUP($O41*288,0)/288)+IF(D42="1. Runde",Parameter!$B$13,0))+IF(D42="2. Runde",Parameter!$B$13,0)+IF(D42="3. Runde",Parameter!$B$13,0)+IF(D42="Finale",Parameter!$B$13,0)-IF(E42="x",Parameter!$B$13,0))</f>
        <v>0</v>
      </c>
      <c r="O42" s="60">
        <f t="shared" si="1"/>
        <v>0</v>
      </c>
    </row>
    <row r="43" spans="1:17" x14ac:dyDescent="0.25">
      <c r="A43" s="83"/>
      <c r="B43" s="84"/>
      <c r="C43" s="84"/>
      <c r="D43" s="85"/>
      <c r="E43" s="86"/>
      <c r="F43" s="66"/>
      <c r="G43" s="23" t="str">
        <f>IFERROR(IF(B43&gt;0,VLOOKUP(A43,Parameter!$A$23:$E$62,3,FALSE),""),"")</f>
        <v/>
      </c>
      <c r="H43" s="24" t="str">
        <f>IFERROR(IF(B43&gt;0,VLOOKUP(A43,Parameter!$A$23:$E$62,4,FALSE),""),"")</f>
        <v/>
      </c>
      <c r="I43" s="65"/>
      <c r="J43" s="66"/>
      <c r="K43" s="59" t="str">
        <f>IFERROR(VLOOKUP(A43,Hilfstabelle!A:D,4,FALSE),"")</f>
        <v/>
      </c>
      <c r="L43" s="53" t="str">
        <f t="shared" si="0"/>
        <v/>
      </c>
      <c r="M43" s="54" cm="1">
        <f t="array" ref="M43">IFERROR(_xlfn.IFS($D43="1. Runde",$L43*Parameter!$B$9*$K43,$D43="2. Runde",$L43*Parameter!$B$9*$K43,$D43="3. Runde",$L43*Parameter!$B$9*$K43,$D43="4. Runde",$L43*Parameter!$B$9*$K43,$D43="Finale",$L43*Parameter!$B$9*$K43,$D43="Siegerehrung",Parameter!$B$11,$D43="Pause 5",Parameter!$B$15,$D43="Pause 10",Parameter!$B$16,$D43="Pause 15",Parameter!$B$17,$D43="Pause 20",Parameter!$B$18,$D43="Pause 25",Parameter!$B$19,$D43="Pause 30",Parameter!$B$20)+IF($F43="x",Parameter!$B$12*Zeitplan!$I43*$K43),0)</f>
        <v>0</v>
      </c>
      <c r="N43" s="54">
        <f>IF($B43&gt;0,$B43,((ROUNDUP($O42*288,0)/288)+IF(D43="1. Runde",Parameter!$B$13,0))+IF(D43="2. Runde",Parameter!$B$13,0)+IF(D43="3. Runde",Parameter!$B$13,0)+IF(D43="Finale",Parameter!$B$13,0)-IF(E43="x",Parameter!$B$13,0))</f>
        <v>0</v>
      </c>
      <c r="O43" s="60">
        <f t="shared" si="1"/>
        <v>0</v>
      </c>
    </row>
    <row r="44" spans="1:17" x14ac:dyDescent="0.25">
      <c r="A44" s="83"/>
      <c r="B44" s="84"/>
      <c r="C44" s="84"/>
      <c r="D44" s="85"/>
      <c r="E44" s="86"/>
      <c r="F44" s="66"/>
      <c r="G44" s="23" t="str">
        <f>IFERROR(IF(B44&gt;0,VLOOKUP(A44,Parameter!$A$23:$E$62,3,FALSE),""),"")</f>
        <v/>
      </c>
      <c r="H44" s="24" t="str">
        <f>IFERROR(IF(B44&gt;0,VLOOKUP(A44,Parameter!$A$23:$E$62,4,FALSE),""),"")</f>
        <v/>
      </c>
      <c r="I44" s="65"/>
      <c r="J44" s="66"/>
      <c r="K44" s="59" t="str">
        <f>IFERROR(VLOOKUP(A44,Hilfstabelle!A:D,4,FALSE),"")</f>
        <v/>
      </c>
      <c r="L44" s="53" t="str">
        <f t="shared" si="0"/>
        <v/>
      </c>
      <c r="M44" s="54" cm="1">
        <f t="array" ref="M44">IFERROR(_xlfn.IFS($D44="1. Runde",$L44*Parameter!$B$9*$K44,$D44="2. Runde",$L44*Parameter!$B$9*$K44,$D44="3. Runde",$L44*Parameter!$B$9*$K44,$D44="4. Runde",$L44*Parameter!$B$9*$K44,$D44="Finale",$L44*Parameter!$B$9*$K44,$D44="Siegerehrung",Parameter!$B$11,$D44="Pause 5",Parameter!$B$15,$D44="Pause 10",Parameter!$B$16,$D44="Pause 15",Parameter!$B$17,$D44="Pause 20",Parameter!$B$18,$D44="Pause 25",Parameter!$B$19,$D44="Pause 30",Parameter!$B$20)+IF($F44="x",Parameter!$B$12*Zeitplan!$I44*$K44),0)</f>
        <v>0</v>
      </c>
      <c r="N44" s="54">
        <f>IF($B44&gt;0,$B44,((ROUNDUP($O43*288,0)/288)+IF(D44="1. Runde",Parameter!$B$13,0))+IF(D44="2. Runde",Parameter!$B$13,0)+IF(D44="3. Runde",Parameter!$B$13,0)+IF(D44="Finale",Parameter!$B$13,0)-IF(E44="x",Parameter!$B$13,0))</f>
        <v>0</v>
      </c>
      <c r="O44" s="60">
        <f t="shared" si="1"/>
        <v>0</v>
      </c>
    </row>
    <row r="45" spans="1:17" x14ac:dyDescent="0.25">
      <c r="A45" s="83"/>
      <c r="B45" s="84"/>
      <c r="C45" s="84"/>
      <c r="D45" s="85"/>
      <c r="E45" s="86"/>
      <c r="F45" s="66"/>
      <c r="G45" s="23" t="str">
        <f>IFERROR(IF(B45&gt;0,VLOOKUP(A45,Parameter!$A$23:$E$62,3,FALSE),""),"")</f>
        <v/>
      </c>
      <c r="H45" s="24" t="str">
        <f>IFERROR(IF(B45&gt;0,VLOOKUP(A45,Parameter!$A$23:$E$62,4,FALSE),""),"")</f>
        <v/>
      </c>
      <c r="I45" s="65"/>
      <c r="J45" s="66"/>
      <c r="K45" s="59" t="str">
        <f>IFERROR(VLOOKUP(A45,Hilfstabelle!A:D,4,FALSE),"")</f>
        <v/>
      </c>
      <c r="L45" s="53" t="str">
        <f t="shared" si="0"/>
        <v/>
      </c>
      <c r="M45" s="54" cm="1">
        <f t="array" ref="M45">IFERROR(_xlfn.IFS($D45="1. Runde",$L45*Parameter!$B$9*$K45,$D45="2. Runde",$L45*Parameter!$B$9*$K45,$D45="3. Runde",$L45*Parameter!$B$9*$K45,$D45="4. Runde",$L45*Parameter!$B$9*$K45,$D45="Finale",$L45*Parameter!$B$9*$K45,$D45="Siegerehrung",Parameter!$B$11,$D45="Pause 5",Parameter!$B$15,$D45="Pause 10",Parameter!$B$16,$D45="Pause 15",Parameter!$B$17,$D45="Pause 20",Parameter!$B$18,$D45="Pause 25",Parameter!$B$19,$D45="Pause 30",Parameter!$B$20)+IF($F45="x",Parameter!$B$12*Zeitplan!$I45*$K45),0)</f>
        <v>0</v>
      </c>
      <c r="N45" s="54">
        <f>IF($B45&gt;0,$B45,((ROUNDUP($O44*288,0)/288)+IF(D45="1. Runde",Parameter!$B$13,0))+IF(D45="2. Runde",Parameter!$B$13,0)+IF(D45="3. Runde",Parameter!$B$13,0)+IF(D45="Finale",Parameter!$B$13,0)-IF(E45="x",Parameter!$B$13,0))</f>
        <v>0</v>
      </c>
      <c r="O45" s="60">
        <f t="shared" si="1"/>
        <v>0</v>
      </c>
    </row>
    <row r="46" spans="1:17" x14ac:dyDescent="0.25">
      <c r="A46" s="83"/>
      <c r="B46" s="84"/>
      <c r="C46" s="84"/>
      <c r="D46" s="85"/>
      <c r="E46" s="86"/>
      <c r="F46" s="66"/>
      <c r="G46" s="23" t="str">
        <f>IFERROR(IF(B46&gt;0,VLOOKUP(A46,Parameter!$A$23:$E$62,3,FALSE),""),"")</f>
        <v/>
      </c>
      <c r="H46" s="24" t="str">
        <f>IFERROR(IF(B46&gt;0,VLOOKUP(A46,Parameter!$A$23:$E$62,4,FALSE),""),"")</f>
        <v/>
      </c>
      <c r="I46" s="65"/>
      <c r="J46" s="66"/>
      <c r="K46" s="59" t="str">
        <f>IFERROR(VLOOKUP(A46,Hilfstabelle!A:D,4,FALSE),"")</f>
        <v/>
      </c>
      <c r="L46" s="53" t="str">
        <f t="shared" si="0"/>
        <v/>
      </c>
      <c r="M46" s="54" cm="1">
        <f t="array" ref="M46">IFERROR(_xlfn.IFS($D46="1. Runde",$L46*Parameter!$B$9*$K46,$D46="2. Runde",$L46*Parameter!$B$9*$K46,$D46="3. Runde",$L46*Parameter!$B$9*$K46,$D46="4. Runde",$L46*Parameter!$B$9*$K46,$D46="Finale",$L46*Parameter!$B$9*$K46,$D46="Siegerehrung",Parameter!$B$11,$D46="Pause 5",Parameter!$B$15,$D46="Pause 10",Parameter!$B$16,$D46="Pause 15",Parameter!$B$17,$D46="Pause 20",Parameter!$B$18,$D46="Pause 25",Parameter!$B$19,$D46="Pause 30",Parameter!$B$20)+IF($F46="x",Parameter!$B$12*Zeitplan!$I46*$K46),0)</f>
        <v>0</v>
      </c>
      <c r="N46" s="54">
        <f>IF($B46&gt;0,$B46,((ROUNDUP($O45*288,0)/288)+IF(D46="1. Runde",Parameter!$B$13,0))+IF(D46="2. Runde",Parameter!$B$13,0)+IF(D46="3. Runde",Parameter!$B$13,0)+IF(D46="Finale",Parameter!$B$13,0)-IF(E46="x",Parameter!$B$13,0))</f>
        <v>0</v>
      </c>
      <c r="O46" s="60">
        <f t="shared" si="1"/>
        <v>0</v>
      </c>
    </row>
    <row r="47" spans="1:17" x14ac:dyDescent="0.25">
      <c r="A47" s="83"/>
      <c r="B47" s="84"/>
      <c r="C47" s="84"/>
      <c r="D47" s="85"/>
      <c r="E47" s="86"/>
      <c r="F47" s="66"/>
      <c r="G47" s="23" t="str">
        <f>IFERROR(IF(B47&gt;0,VLOOKUP(A47,Parameter!$A$23:$E$62,3,FALSE),""),"")</f>
        <v/>
      </c>
      <c r="H47" s="24" t="str">
        <f>IFERROR(IF(B47&gt;0,VLOOKUP(A47,Parameter!$A$23:$E$62,4,FALSE),""),"")</f>
        <v/>
      </c>
      <c r="I47" s="65"/>
      <c r="J47" s="66"/>
      <c r="K47" s="59" t="str">
        <f>IFERROR(VLOOKUP(A47,Hilfstabelle!A:D,4,FALSE),"")</f>
        <v/>
      </c>
      <c r="L47" s="53" t="str">
        <f t="shared" si="0"/>
        <v/>
      </c>
      <c r="M47" s="54" cm="1">
        <f t="array" ref="M47">IFERROR(_xlfn.IFS($D47="1. Runde",$L47*Parameter!$B$9*$K47,$D47="2. Runde",$L47*Parameter!$B$9*$K47,$D47="3. Runde",$L47*Parameter!$B$9*$K47,$D47="4. Runde",$L47*Parameter!$B$9*$K47,$D47="Finale",$L47*Parameter!$B$9*$K47,$D47="Siegerehrung",Parameter!$B$11,$D47="Pause 5",Parameter!$B$15,$D47="Pause 10",Parameter!$B$16,$D47="Pause 15",Parameter!$B$17,$D47="Pause 20",Parameter!$B$18,$D47="Pause 25",Parameter!$B$19,$D47="Pause 30",Parameter!$B$20)+IF($F47="x",Parameter!$B$12*Zeitplan!$I47*$K47),0)</f>
        <v>0</v>
      </c>
      <c r="N47" s="54">
        <f>IF($B47&gt;0,$B47,((ROUNDUP($O46*288,0)/288)+IF(D47="1. Runde",Parameter!$B$13,0))+IF(D47="2. Runde",Parameter!$B$13,0)+IF(D47="3. Runde",Parameter!$B$13,0)+IF(D47="Finale",Parameter!$B$13,0)-IF(E47="x",Parameter!$B$13,0))</f>
        <v>0</v>
      </c>
      <c r="O47" s="60">
        <f t="shared" si="1"/>
        <v>0</v>
      </c>
    </row>
    <row r="48" spans="1:17" x14ac:dyDescent="0.25">
      <c r="A48" s="83"/>
      <c r="B48" s="84"/>
      <c r="C48" s="84"/>
      <c r="D48" s="85"/>
      <c r="E48" s="86"/>
      <c r="F48" s="66"/>
      <c r="G48" s="23" t="str">
        <f>IFERROR(IF(B48&gt;0,VLOOKUP(A48,Parameter!$A$23:$E$62,3,FALSE),""),"")</f>
        <v/>
      </c>
      <c r="H48" s="24" t="str">
        <f>IFERROR(IF(B48&gt;0,VLOOKUP(A48,Parameter!$A$23:$E$62,4,FALSE),""),"")</f>
        <v/>
      </c>
      <c r="I48" s="65"/>
      <c r="J48" s="66"/>
      <c r="K48" s="59" t="str">
        <f>IFERROR(VLOOKUP(A48,Hilfstabelle!A:D,4,FALSE),"")</f>
        <v/>
      </c>
      <c r="L48" s="53" t="str">
        <f t="shared" si="0"/>
        <v/>
      </c>
      <c r="M48" s="54" cm="1">
        <f t="array" ref="M48">IFERROR(_xlfn.IFS($D48="1. Runde",$L48*Parameter!$B$9*$K48,$D48="2. Runde",$L48*Parameter!$B$9*$K48,$D48="3. Runde",$L48*Parameter!$B$9*$K48,$D48="4. Runde",$L48*Parameter!$B$9*$K48,$D48="Finale",$L48*Parameter!$B$9*$K48,$D48="Siegerehrung",Parameter!$B$11,$D48="Pause 5",Parameter!$B$15,$D48="Pause 10",Parameter!$B$16,$D48="Pause 15",Parameter!$B$17,$D48="Pause 20",Parameter!$B$18,$D48="Pause 25",Parameter!$B$19,$D48="Pause 30",Parameter!$B$20)+IF($F48="x",Parameter!$B$12*Zeitplan!$I48*$K48),0)</f>
        <v>0</v>
      </c>
      <c r="N48" s="54">
        <f>IF($B48&gt;0,$B48,((ROUNDUP($O47*288,0)/288)+IF(D48="1. Runde",Parameter!$B$13,0))+IF(D48="2. Runde",Parameter!$B$13,0)+IF(D48="3. Runde",Parameter!$B$13,0)+IF(D48="Finale",Parameter!$B$13,0)-IF(E48="x",Parameter!$B$13,0))</f>
        <v>0</v>
      </c>
      <c r="O48" s="60">
        <f t="shared" si="1"/>
        <v>0</v>
      </c>
    </row>
    <row r="49" spans="1:15" x14ac:dyDescent="0.25">
      <c r="A49" s="83"/>
      <c r="B49" s="84"/>
      <c r="C49" s="84"/>
      <c r="D49" s="85"/>
      <c r="E49" s="86"/>
      <c r="F49" s="66"/>
      <c r="G49" s="23" t="str">
        <f>IFERROR(IF(B49&gt;0,VLOOKUP(A49,Parameter!$A$23:$E$62,3,FALSE),""),"")</f>
        <v/>
      </c>
      <c r="H49" s="24" t="str">
        <f>IFERROR(IF(B49&gt;0,VLOOKUP(A49,Parameter!$A$23:$E$62,4,FALSE),""),"")</f>
        <v/>
      </c>
      <c r="I49" s="65"/>
      <c r="J49" s="66"/>
      <c r="K49" s="59" t="str">
        <f>IFERROR(VLOOKUP(A49,Hilfstabelle!A:D,4,FALSE),"")</f>
        <v/>
      </c>
      <c r="L49" s="53" t="str">
        <f t="shared" si="0"/>
        <v/>
      </c>
      <c r="M49" s="54" cm="1">
        <f t="array" ref="M49">IFERROR(_xlfn.IFS($D49="1. Runde",$L49*Parameter!$B$9*$K49,$D49="2. Runde",$L49*Parameter!$B$9*$K49,$D49="3. Runde",$L49*Parameter!$B$9*$K49,$D49="4. Runde",$L49*Parameter!$B$9*$K49,$D49="Finale",$L49*Parameter!$B$9*$K49,$D49="Siegerehrung",Parameter!$B$11,$D49="Pause 5",Parameter!$B$15,$D49="Pause 10",Parameter!$B$16,$D49="Pause 15",Parameter!$B$17,$D49="Pause 20",Parameter!$B$18,$D49="Pause 25",Parameter!$B$19,$D49="Pause 30",Parameter!$B$20)+IF($F49="x",Parameter!$B$12*Zeitplan!$I49*$K49),0)</f>
        <v>0</v>
      </c>
      <c r="N49" s="54">
        <f>IF($B49&gt;0,$B49,((ROUNDUP($O48*288,0)/288)+IF(D49="1. Runde",Parameter!$B$13,0))+IF(D49="2. Runde",Parameter!$B$13,0)+IF(D49="3. Runde",Parameter!$B$13,0)+IF(D49="Finale",Parameter!$B$13,0)-IF(E49="x",Parameter!$B$13,0))</f>
        <v>0</v>
      </c>
      <c r="O49" s="60">
        <f t="shared" si="1"/>
        <v>0</v>
      </c>
    </row>
    <row r="50" spans="1:15" x14ac:dyDescent="0.25">
      <c r="A50" s="83"/>
      <c r="B50" s="84"/>
      <c r="C50" s="84"/>
      <c r="D50" s="85"/>
      <c r="E50" s="86"/>
      <c r="F50" s="66"/>
      <c r="G50" s="23" t="str">
        <f>IFERROR(IF(B50&gt;0,VLOOKUP(A50,Parameter!$A$23:$E$62,3,FALSE),""),"")</f>
        <v/>
      </c>
      <c r="H50" s="24" t="str">
        <f>IFERROR(IF(B50&gt;0,VLOOKUP(A50,Parameter!$A$23:$E$62,4,FALSE),""),"")</f>
        <v/>
      </c>
      <c r="I50" s="65"/>
      <c r="J50" s="66"/>
      <c r="K50" s="59" t="str">
        <f>IFERROR(VLOOKUP(A50,Hilfstabelle!A:D,4,FALSE),"")</f>
        <v/>
      </c>
      <c r="L50" s="53" t="str">
        <f t="shared" si="0"/>
        <v/>
      </c>
      <c r="M50" s="54" cm="1">
        <f t="array" ref="M50">IFERROR(_xlfn.IFS($D50="1. Runde",$L50*Parameter!$B$9*$K50,$D50="2. Runde",$L50*Parameter!$B$9*$K50,$D50="3. Runde",$L50*Parameter!$B$9*$K50,$D50="4. Runde",$L50*Parameter!$B$9*$K50,$D50="Finale",$L50*Parameter!$B$9*$K50,$D50="Siegerehrung",Parameter!$B$11,$D50="Pause 5",Parameter!$B$15,$D50="Pause 10",Parameter!$B$16,$D50="Pause 15",Parameter!$B$17,$D50="Pause 20",Parameter!$B$18,$D50="Pause 25",Parameter!$B$19,$D50="Pause 30",Parameter!$B$20)+IF($F50="x",Parameter!$B$12*Zeitplan!$I50*$K50),0)</f>
        <v>0</v>
      </c>
      <c r="N50" s="54">
        <f>IF($B50&gt;0,$B50,((ROUNDUP($O49*288,0)/288)+IF(D50="1. Runde",Parameter!$B$13,0))+IF(D50="2. Runde",Parameter!$B$13,0)+IF(D50="3. Runde",Parameter!$B$13,0)+IF(D50="Finale",Parameter!$B$13,0)-IF(E50="x",Parameter!$B$13,0))</f>
        <v>0</v>
      </c>
      <c r="O50" s="60">
        <f t="shared" si="1"/>
        <v>0</v>
      </c>
    </row>
    <row r="51" spans="1:15" x14ac:dyDescent="0.25">
      <c r="A51" s="83"/>
      <c r="B51" s="84"/>
      <c r="C51" s="84"/>
      <c r="D51" s="85"/>
      <c r="E51" s="86"/>
      <c r="F51" s="66"/>
      <c r="G51" s="23" t="str">
        <f>IFERROR(IF(B51&gt;0,VLOOKUP(A51,Parameter!$A$23:$E$62,3,FALSE),""),"")</f>
        <v/>
      </c>
      <c r="H51" s="24" t="str">
        <f>IFERROR(IF(B51&gt;0,VLOOKUP(A51,Parameter!$A$23:$E$62,4,FALSE),""),"")</f>
        <v/>
      </c>
      <c r="I51" s="65"/>
      <c r="J51" s="66"/>
      <c r="K51" s="59" t="str">
        <f>IFERROR(VLOOKUP(A51,Hilfstabelle!A:D,4,FALSE),"")</f>
        <v/>
      </c>
      <c r="L51" s="53" t="str">
        <f t="shared" si="0"/>
        <v/>
      </c>
      <c r="M51" s="54" cm="1">
        <f t="array" ref="M51">IFERROR(_xlfn.IFS($D51="1. Runde",$L51*Parameter!$B$9*$K51,$D51="2. Runde",$L51*Parameter!$B$9*$K51,$D51="3. Runde",$L51*Parameter!$B$9*$K51,$D51="4. Runde",$L51*Parameter!$B$9*$K51,$D51="Finale",$L51*Parameter!$B$9*$K51,$D51="Siegerehrung",Parameter!$B$11,$D51="Pause 5",Parameter!$B$15,$D51="Pause 10",Parameter!$B$16,$D51="Pause 15",Parameter!$B$17,$D51="Pause 20",Parameter!$B$18,$D51="Pause 25",Parameter!$B$19,$D51="Pause 30",Parameter!$B$20)+IF($F51="x",Parameter!$B$12*Zeitplan!$I51*$K51),0)</f>
        <v>0</v>
      </c>
      <c r="N51" s="54">
        <f>IF($B51&gt;0,$B51,((ROUNDUP($O50*288,0)/288)+IF(D51="1. Runde",Parameter!$B$13,0))+IF(D51="2. Runde",Parameter!$B$13,0)+IF(D51="3. Runde",Parameter!$B$13,0)+IF(D51="Finale",Parameter!$B$13,0)-IF(E51="x",Parameter!$B$13,0))</f>
        <v>0</v>
      </c>
      <c r="O51" s="60">
        <f t="shared" si="1"/>
        <v>0</v>
      </c>
    </row>
    <row r="52" spans="1:15" x14ac:dyDescent="0.25">
      <c r="A52" s="83"/>
      <c r="B52" s="84"/>
      <c r="C52" s="84"/>
      <c r="D52" s="85"/>
      <c r="E52" s="86"/>
      <c r="F52" s="66"/>
      <c r="G52" s="23" t="str">
        <f>IFERROR(IF(B52&gt;0,VLOOKUP(A52,Parameter!$A$23:$E$62,3,FALSE),""),"")</f>
        <v/>
      </c>
      <c r="H52" s="24" t="str">
        <f>IFERROR(IF(B52&gt;0,VLOOKUP(A52,Parameter!$A$23:$E$62,4,FALSE),""),"")</f>
        <v/>
      </c>
      <c r="I52" s="65"/>
      <c r="J52" s="66"/>
      <c r="K52" s="59" t="str">
        <f>IFERROR(VLOOKUP(A52,Hilfstabelle!A:D,4,FALSE),"")</f>
        <v/>
      </c>
      <c r="L52" s="53" t="str">
        <f t="shared" si="0"/>
        <v/>
      </c>
      <c r="M52" s="54" cm="1">
        <f t="array" ref="M52">IFERROR(_xlfn.IFS($D52="1. Runde",$L52*Parameter!$B$9*$K52,$D52="2. Runde",$L52*Parameter!$B$9*$K52,$D52="3. Runde",$L52*Parameter!$B$9*$K52,$D52="4. Runde",$L52*Parameter!$B$9*$K52,$D52="Finale",$L52*Parameter!$B$9*$K52,$D52="Siegerehrung",Parameter!$B$11,$D52="Pause 5",Parameter!$B$15,$D52="Pause 10",Parameter!$B$16,$D52="Pause 15",Parameter!$B$17,$D52="Pause 20",Parameter!$B$18,$D52="Pause 25",Parameter!$B$19,$D52="Pause 30",Parameter!$B$20)+IF($F52="x",Parameter!$B$12*Zeitplan!$I52*$K52),0)</f>
        <v>0</v>
      </c>
      <c r="N52" s="54">
        <f>IF($B52&gt;0,$B52,((ROUNDUP($O51*288,0)/288)+IF(D52="1. Runde",Parameter!$B$13,0))+IF(D52="2. Runde",Parameter!$B$13,0)+IF(D52="3. Runde",Parameter!$B$13,0)+IF(D52="Finale",Parameter!$B$13,0)-IF(E52="x",Parameter!$B$13,0))</f>
        <v>0</v>
      </c>
      <c r="O52" s="60">
        <f t="shared" si="1"/>
        <v>0</v>
      </c>
    </row>
    <row r="53" spans="1:15" x14ac:dyDescent="0.25">
      <c r="A53" s="83"/>
      <c r="B53" s="84"/>
      <c r="C53" s="84"/>
      <c r="D53" s="85"/>
      <c r="E53" s="86"/>
      <c r="F53" s="66"/>
      <c r="G53" s="23" t="str">
        <f>IFERROR(IF(B53&gt;0,VLOOKUP(A53,Parameter!$A$23:$E$62,3,FALSE),""),"")</f>
        <v/>
      </c>
      <c r="H53" s="24" t="str">
        <f>IFERROR(IF(B53&gt;0,VLOOKUP(A53,Parameter!$A$23:$E$62,4,FALSE),""),"")</f>
        <v/>
      </c>
      <c r="I53" s="65"/>
      <c r="J53" s="66"/>
      <c r="K53" s="59" t="str">
        <f>IFERROR(VLOOKUP(A53,Hilfstabelle!A:D,4,FALSE),"")</f>
        <v/>
      </c>
      <c r="L53" s="53" t="str">
        <f t="shared" si="0"/>
        <v/>
      </c>
      <c r="M53" s="54" cm="1">
        <f t="array" ref="M53">IFERROR(_xlfn.IFS($D53="1. Runde",$L53*Parameter!$B$9*$K53,$D53="2. Runde",$L53*Parameter!$B$9*$K53,$D53="3. Runde",$L53*Parameter!$B$9*$K53,$D53="4. Runde",$L53*Parameter!$B$9*$K53,$D53="Finale",$L53*Parameter!$B$9*$K53,$D53="Siegerehrung",Parameter!$B$11,$D53="Pause 5",Parameter!$B$15,$D53="Pause 10",Parameter!$B$16,$D53="Pause 15",Parameter!$B$17,$D53="Pause 20",Parameter!$B$18,$D53="Pause 25",Parameter!$B$19,$D53="Pause 30",Parameter!$B$20)+IF($F53="x",Parameter!$B$12*Zeitplan!$I53*$K53),0)</f>
        <v>0</v>
      </c>
      <c r="N53" s="54">
        <f>IF($B53&gt;0,$B53,((ROUNDUP($O52*288,0)/288)+IF(D53="1. Runde",Parameter!$B$13,0))+IF(D53="2. Runde",Parameter!$B$13,0)+IF(D53="3. Runde",Parameter!$B$13,0)+IF(D53="Finale",Parameter!$B$13,0)-IF(E53="x",Parameter!$B$13,0))</f>
        <v>0</v>
      </c>
      <c r="O53" s="60">
        <f t="shared" si="1"/>
        <v>0</v>
      </c>
    </row>
    <row r="54" spans="1:15" x14ac:dyDescent="0.25">
      <c r="A54" s="83"/>
      <c r="B54" s="84"/>
      <c r="C54" s="84"/>
      <c r="D54" s="85"/>
      <c r="E54" s="86"/>
      <c r="F54" s="66"/>
      <c r="G54" s="23" t="str">
        <f>IFERROR(IF(B54&gt;0,VLOOKUP(A54,Parameter!$A$23:$E$62,3,FALSE),""),"")</f>
        <v/>
      </c>
      <c r="H54" s="24" t="str">
        <f>IFERROR(IF(B54&gt;0,VLOOKUP(A54,Parameter!$A$23:$E$62,4,FALSE),""),"")</f>
        <v/>
      </c>
      <c r="I54" s="65"/>
      <c r="J54" s="66"/>
      <c r="K54" s="59" t="str">
        <f>IFERROR(VLOOKUP(A54,Hilfstabelle!A:D,4,FALSE),"")</f>
        <v/>
      </c>
      <c r="L54" s="53" t="str">
        <f t="shared" si="0"/>
        <v/>
      </c>
      <c r="M54" s="54" cm="1">
        <f t="array" ref="M54">IFERROR(_xlfn.IFS($D54="1. Runde",$L54*Parameter!$B$9*$K54,$D54="2. Runde",$L54*Parameter!$B$9*$K54,$D54="3. Runde",$L54*Parameter!$B$9*$K54,$D54="4. Runde",$L54*Parameter!$B$9*$K54,$D54="Finale",$L54*Parameter!$B$9*$K54,$D54="Siegerehrung",Parameter!$B$11,$D54="Pause 5",Parameter!$B$15,$D54="Pause 10",Parameter!$B$16,$D54="Pause 15",Parameter!$B$17,$D54="Pause 20",Parameter!$B$18,$D54="Pause 25",Parameter!$B$19,$D54="Pause 30",Parameter!$B$20)+IF($F54="x",Parameter!$B$12*Zeitplan!$I54*$K54),0)</f>
        <v>0</v>
      </c>
      <c r="N54" s="54">
        <f>IF($B54&gt;0,$B54,((ROUNDUP($O53*288,0)/288)+IF(D54="1. Runde",Parameter!$B$13,0))+IF(D54="2. Runde",Parameter!$B$13,0)+IF(D54="3. Runde",Parameter!$B$13,0)+IF(D54="Finale",Parameter!$B$13,0)-IF(E54="x",Parameter!$B$13,0))</f>
        <v>0</v>
      </c>
      <c r="O54" s="60">
        <f t="shared" si="1"/>
        <v>0</v>
      </c>
    </row>
    <row r="55" spans="1:15" x14ac:dyDescent="0.25">
      <c r="A55" s="83"/>
      <c r="B55" s="84"/>
      <c r="C55" s="84"/>
      <c r="D55" s="85"/>
      <c r="E55" s="86"/>
      <c r="F55" s="66"/>
      <c r="G55" s="23" t="str">
        <f>IFERROR(IF(B55&gt;0,VLOOKUP(A55,Parameter!$A$23:$E$62,3,FALSE),""),"")</f>
        <v/>
      </c>
      <c r="H55" s="24" t="str">
        <f>IFERROR(IF(B55&gt;0,VLOOKUP(A55,Parameter!$A$23:$E$62,4,FALSE),""),"")</f>
        <v/>
      </c>
      <c r="I55" s="65"/>
      <c r="J55" s="66"/>
      <c r="K55" s="59" t="str">
        <f>IFERROR(VLOOKUP(A55,Hilfstabelle!A:D,4,FALSE),"")</f>
        <v/>
      </c>
      <c r="L55" s="53" t="str">
        <f t="shared" si="0"/>
        <v/>
      </c>
      <c r="M55" s="54" cm="1">
        <f t="array" ref="M55">IFERROR(_xlfn.IFS($D55="1. Runde",$L55*Parameter!$B$9*$K55,$D55="2. Runde",$L55*Parameter!$B$9*$K55,$D55="3. Runde",$L55*Parameter!$B$9*$K55,$D55="4. Runde",$L55*Parameter!$B$9*$K55,$D55="Finale",$L55*Parameter!$B$9*$K55,$D55="Siegerehrung",Parameter!$B$11,$D55="Pause 5",Parameter!$B$15,$D55="Pause 10",Parameter!$B$16,$D55="Pause 15",Parameter!$B$17,$D55="Pause 20",Parameter!$B$18,$D55="Pause 25",Parameter!$B$19,$D55="Pause 30",Parameter!$B$20)+IF($F55="x",Parameter!$B$12*Zeitplan!$I55*$K55),0)</f>
        <v>0</v>
      </c>
      <c r="N55" s="54">
        <f>IF($B55&gt;0,$B55,((ROUNDUP($O54*288,0)/288)+IF(D55="1. Runde",Parameter!$B$13,0))+IF(D55="2. Runde",Parameter!$B$13,0)+IF(D55="3. Runde",Parameter!$B$13,0)+IF(D55="Finale",Parameter!$B$13,0)-IF(E55="x",Parameter!$B$13,0))</f>
        <v>0</v>
      </c>
      <c r="O55" s="60">
        <f t="shared" si="1"/>
        <v>0</v>
      </c>
    </row>
    <row r="56" spans="1:15" x14ac:dyDescent="0.25">
      <c r="A56" s="83"/>
      <c r="B56" s="84"/>
      <c r="C56" s="84"/>
      <c r="D56" s="85"/>
      <c r="E56" s="86"/>
      <c r="F56" s="66"/>
      <c r="G56" s="23" t="str">
        <f>IFERROR(IF(B56&gt;0,VLOOKUP(A56,Parameter!$A$23:$E$62,3,FALSE),""),"")</f>
        <v/>
      </c>
      <c r="H56" s="24" t="str">
        <f>IFERROR(IF(B56&gt;0,VLOOKUP(A56,Parameter!$A$23:$E$62,4,FALSE),""),"")</f>
        <v/>
      </c>
      <c r="I56" s="65"/>
      <c r="J56" s="66"/>
      <c r="K56" s="59" t="str">
        <f>IFERROR(VLOOKUP(A56,Hilfstabelle!A:D,4,FALSE),"")</f>
        <v/>
      </c>
      <c r="L56" s="53" t="str">
        <f t="shared" si="0"/>
        <v/>
      </c>
      <c r="M56" s="54" cm="1">
        <f t="array" ref="M56">IFERROR(_xlfn.IFS($D56="1. Runde",$L56*Parameter!$B$9*$K56,$D56="2. Runde",$L56*Parameter!$B$9*$K56,$D56="3. Runde",$L56*Parameter!$B$9*$K56,$D56="4. Runde",$L56*Parameter!$B$9*$K56,$D56="Finale",$L56*Parameter!$B$9*$K56,$D56="Siegerehrung",Parameter!$B$11,$D56="Pause 5",Parameter!$B$15,$D56="Pause 10",Parameter!$B$16,$D56="Pause 15",Parameter!$B$17,$D56="Pause 20",Parameter!$B$18,$D56="Pause 25",Parameter!$B$19,$D56="Pause 30",Parameter!$B$20)+IF($F56="x",Parameter!$B$12*Zeitplan!$I56*$K56),0)</f>
        <v>0</v>
      </c>
      <c r="N56" s="54">
        <f>IF($B56&gt;0,$B56,((ROUNDUP($O55*288,0)/288)+IF(D56="1. Runde",Parameter!$B$13,0))+IF(D56="2. Runde",Parameter!$B$13,0)+IF(D56="3. Runde",Parameter!$B$13,0)+IF(D56="Finale",Parameter!$B$13,0)-IF(E56="x",Parameter!$B$13,0))</f>
        <v>0</v>
      </c>
      <c r="O56" s="60">
        <f t="shared" si="1"/>
        <v>0</v>
      </c>
    </row>
    <row r="57" spans="1:15" x14ac:dyDescent="0.25">
      <c r="A57" s="83"/>
      <c r="B57" s="84"/>
      <c r="C57" s="84"/>
      <c r="D57" s="85"/>
      <c r="E57" s="86"/>
      <c r="F57" s="66"/>
      <c r="G57" s="23" t="str">
        <f>IFERROR(IF(B57&gt;0,VLOOKUP(A57,Parameter!$A$23:$E$62,3,FALSE),""),"")</f>
        <v/>
      </c>
      <c r="H57" s="24" t="str">
        <f>IFERROR(IF(B57&gt;0,VLOOKUP(A57,Parameter!$A$23:$E$62,4,FALSE),""),"")</f>
        <v/>
      </c>
      <c r="I57" s="65"/>
      <c r="J57" s="66"/>
      <c r="K57" s="59" t="str">
        <f>IFERROR(VLOOKUP(A57,Hilfstabelle!A:D,4,FALSE),"")</f>
        <v/>
      </c>
      <c r="L57" s="53" t="str">
        <f t="shared" si="0"/>
        <v/>
      </c>
      <c r="M57" s="54" cm="1">
        <f t="array" ref="M57">IFERROR(_xlfn.IFS($D57="1. Runde",$L57*Parameter!$B$9*$K57,$D57="2. Runde",$L57*Parameter!$B$9*$K57,$D57="3. Runde",$L57*Parameter!$B$9*$K57,$D57="4. Runde",$L57*Parameter!$B$9*$K57,$D57="Finale",$L57*Parameter!$B$9*$K57,$D57="Siegerehrung",Parameter!$B$11,$D57="Pause 5",Parameter!$B$15,$D57="Pause 10",Parameter!$B$16,$D57="Pause 15",Parameter!$B$17,$D57="Pause 20",Parameter!$B$18,$D57="Pause 25",Parameter!$B$19,$D57="Pause 30",Parameter!$B$20)+IF($F57="x",Parameter!$B$12*Zeitplan!$I57*$K57),0)</f>
        <v>0</v>
      </c>
      <c r="N57" s="54">
        <f>IF($B57&gt;0,$B57,((ROUNDUP($O56*288,0)/288)+IF(D57="1. Runde",Parameter!$B$13,0))+IF(D57="2. Runde",Parameter!$B$13,0)+IF(D57="3. Runde",Parameter!$B$13,0)+IF(D57="Finale",Parameter!$B$13,0)-IF(E57="x",Parameter!$B$13,0))</f>
        <v>0</v>
      </c>
      <c r="O57" s="60">
        <f t="shared" si="1"/>
        <v>0</v>
      </c>
    </row>
    <row r="58" spans="1:15" x14ac:dyDescent="0.25">
      <c r="A58" s="83"/>
      <c r="B58" s="84"/>
      <c r="C58" s="84"/>
      <c r="D58" s="85"/>
      <c r="E58" s="86"/>
      <c r="F58" s="66"/>
      <c r="G58" s="23" t="str">
        <f>IFERROR(IF(B58&gt;0,VLOOKUP(A58,Parameter!$A$23:$E$62,3,FALSE),""),"")</f>
        <v/>
      </c>
      <c r="H58" s="24" t="str">
        <f>IFERROR(IF(B58&gt;0,VLOOKUP(A58,Parameter!$A$23:$E$62,4,FALSE),""),"")</f>
        <v/>
      </c>
      <c r="I58" s="65"/>
      <c r="J58" s="66"/>
      <c r="K58" s="59" t="str">
        <f>IFERROR(VLOOKUP(A58,Hilfstabelle!A:D,4,FALSE),"")</f>
        <v/>
      </c>
      <c r="L58" s="53" t="str">
        <f t="shared" si="0"/>
        <v/>
      </c>
      <c r="M58" s="54" cm="1">
        <f t="array" ref="M58">IFERROR(_xlfn.IFS($D58="1. Runde",$L58*Parameter!$B$9*$K58,$D58="2. Runde",$L58*Parameter!$B$9*$K58,$D58="3. Runde",$L58*Parameter!$B$9*$K58,$D58="4. Runde",$L58*Parameter!$B$9*$K58,$D58="Finale",$L58*Parameter!$B$9*$K58,$D58="Siegerehrung",Parameter!$B$11,$D58="Pause 5",Parameter!$B$15,$D58="Pause 10",Parameter!$B$16,$D58="Pause 15",Parameter!$B$17,$D58="Pause 20",Parameter!$B$18,$D58="Pause 25",Parameter!$B$19,$D58="Pause 30",Parameter!$B$20)+IF($F58="x",Parameter!$B$12*Zeitplan!$I58*$K58),0)</f>
        <v>0</v>
      </c>
      <c r="N58" s="54">
        <f>IF($B58&gt;0,$B58,((ROUNDUP($O57*288,0)/288)+IF(D58="1. Runde",Parameter!$B$13,0))+IF(D58="2. Runde",Parameter!$B$13,0)+IF(D58="3. Runde",Parameter!$B$13,0)+IF(D58="Finale",Parameter!$B$13,0)-IF(E58="x",Parameter!$B$13,0))</f>
        <v>0</v>
      </c>
      <c r="O58" s="60">
        <f t="shared" si="1"/>
        <v>0</v>
      </c>
    </row>
    <row r="59" spans="1:15" x14ac:dyDescent="0.25">
      <c r="A59" s="83"/>
      <c r="B59" s="84"/>
      <c r="C59" s="84"/>
      <c r="D59" s="85"/>
      <c r="E59" s="86"/>
      <c r="F59" s="66"/>
      <c r="G59" s="23" t="str">
        <f>IFERROR(IF(B59&gt;0,VLOOKUP(A59,Parameter!$A$23:$E$62,3,FALSE),""),"")</f>
        <v/>
      </c>
      <c r="H59" s="24" t="str">
        <f>IFERROR(IF(B59&gt;0,VLOOKUP(A59,Parameter!$A$23:$E$62,4,FALSE),""),"")</f>
        <v/>
      </c>
      <c r="I59" s="65"/>
      <c r="J59" s="66"/>
      <c r="K59" s="59" t="str">
        <f>IFERROR(VLOOKUP(A59,Hilfstabelle!A:D,4,FALSE),"")</f>
        <v/>
      </c>
      <c r="L59" s="53" t="str">
        <f t="shared" si="0"/>
        <v/>
      </c>
      <c r="M59" s="54" cm="1">
        <f t="array" ref="M59">IFERROR(_xlfn.IFS($D59="1. Runde",$L59*Parameter!$B$9*$K59,$D59="2. Runde",$L59*Parameter!$B$9*$K59,$D59="3. Runde",$L59*Parameter!$B$9*$K59,$D59="4. Runde",$L59*Parameter!$B$9*$K59,$D59="Finale",$L59*Parameter!$B$9*$K59,$D59="Siegerehrung",Parameter!$B$11,$D59="Pause 5",Parameter!$B$15,$D59="Pause 10",Parameter!$B$16,$D59="Pause 15",Parameter!$B$17,$D59="Pause 20",Parameter!$B$18,$D59="Pause 25",Parameter!$B$19,$D59="Pause 30",Parameter!$B$20)+IF($F59="x",Parameter!$B$12*Zeitplan!$I59*$K59),0)</f>
        <v>0</v>
      </c>
      <c r="N59" s="54">
        <f>IF($B59&gt;0,$B59,((ROUNDUP($O58*288,0)/288)+IF(D59="1. Runde",Parameter!$B$13,0))+IF(D59="2. Runde",Parameter!$B$13,0)+IF(D59="3. Runde",Parameter!$B$13,0)+IF(D59="Finale",Parameter!$B$13,0)-IF(E59="x",Parameter!$B$13,0))</f>
        <v>0</v>
      </c>
      <c r="O59" s="60">
        <f t="shared" si="1"/>
        <v>0</v>
      </c>
    </row>
    <row r="60" spans="1:15" x14ac:dyDescent="0.25">
      <c r="A60" s="83"/>
      <c r="B60" s="84"/>
      <c r="C60" s="84"/>
      <c r="D60" s="85"/>
      <c r="E60" s="86"/>
      <c r="F60" s="66"/>
      <c r="G60" s="23" t="str">
        <f>IFERROR(IF(B60&gt;0,VLOOKUP(A60,Parameter!$A$23:$E$62,3,FALSE),""),"")</f>
        <v/>
      </c>
      <c r="H60" s="24" t="str">
        <f>IFERROR(IF(B60&gt;0,VLOOKUP(A60,Parameter!$A$23:$E$62,4,FALSE),""),"")</f>
        <v/>
      </c>
      <c r="I60" s="65"/>
      <c r="J60" s="66"/>
      <c r="K60" s="59" t="str">
        <f>IFERROR(VLOOKUP(A60,Hilfstabelle!A:D,4,FALSE),"")</f>
        <v/>
      </c>
      <c r="L60" s="53" t="str">
        <f t="shared" si="0"/>
        <v/>
      </c>
      <c r="M60" s="54" cm="1">
        <f t="array" ref="M60">IFERROR(_xlfn.IFS($D60="1. Runde",$L60*Parameter!$B$9*$K60,$D60="2. Runde",$L60*Parameter!$B$9*$K60,$D60="3. Runde",$L60*Parameter!$B$9*$K60,$D60="4. Runde",$L60*Parameter!$B$9*$K60,$D60="Finale",$L60*Parameter!$B$9*$K60,$D60="Siegerehrung",Parameter!$B$11,$D60="Pause 5",Parameter!$B$15,$D60="Pause 10",Parameter!$B$16,$D60="Pause 15",Parameter!$B$17,$D60="Pause 20",Parameter!$B$18,$D60="Pause 25",Parameter!$B$19,$D60="Pause 30",Parameter!$B$20)+IF($F60="x",Parameter!$B$12*Zeitplan!$I60*$K60),0)</f>
        <v>0</v>
      </c>
      <c r="N60" s="54">
        <f>IF($B60&gt;0,$B60,((ROUNDUP($O59*288,0)/288)+IF(D60="1. Runde",Parameter!$B$13,0))+IF(D60="2. Runde",Parameter!$B$13,0)+IF(D60="3. Runde",Parameter!$B$13,0)+IF(D60="Finale",Parameter!$B$13,0)-IF(E60="x",Parameter!$B$13,0))</f>
        <v>0</v>
      </c>
      <c r="O60" s="60">
        <f t="shared" si="1"/>
        <v>0</v>
      </c>
    </row>
    <row r="61" spans="1:15" x14ac:dyDescent="0.25">
      <c r="A61" s="83"/>
      <c r="B61" s="84"/>
      <c r="C61" s="84"/>
      <c r="D61" s="85"/>
      <c r="E61" s="86"/>
      <c r="F61" s="66"/>
      <c r="G61" s="23" t="str">
        <f>IFERROR(IF(B61&gt;0,VLOOKUP(A61,Parameter!$A$23:$E$62,3,FALSE),""),"")</f>
        <v/>
      </c>
      <c r="H61" s="24" t="str">
        <f>IFERROR(IF(B61&gt;0,VLOOKUP(A61,Parameter!$A$23:$E$62,4,FALSE),""),"")</f>
        <v/>
      </c>
      <c r="I61" s="65"/>
      <c r="J61" s="66"/>
      <c r="K61" s="59" t="str">
        <f>IFERROR(VLOOKUP(A61,Hilfstabelle!A:D,4,FALSE),"")</f>
        <v/>
      </c>
      <c r="L61" s="53" t="str">
        <f t="shared" si="0"/>
        <v/>
      </c>
      <c r="M61" s="54" cm="1">
        <f t="array" ref="M61">IFERROR(_xlfn.IFS($D61="1. Runde",$L61*Parameter!$B$9*$K61,$D61="2. Runde",$L61*Parameter!$B$9*$K61,$D61="3. Runde",$L61*Parameter!$B$9*$K61,$D61="4. Runde",$L61*Parameter!$B$9*$K61,$D61="Finale",$L61*Parameter!$B$9*$K61,$D61="Siegerehrung",Parameter!$B$11,$D61="Pause 5",Parameter!$B$15,$D61="Pause 10",Parameter!$B$16,$D61="Pause 15",Parameter!$B$17,$D61="Pause 20",Parameter!$B$18,$D61="Pause 25",Parameter!$B$19,$D61="Pause 30",Parameter!$B$20)+IF($F61="x",Parameter!$B$12*Zeitplan!$I61*$K61),0)</f>
        <v>0</v>
      </c>
      <c r="N61" s="54">
        <f>IF($B61&gt;0,$B61,((ROUNDUP($O60*288,0)/288)+IF(D61="1. Runde",Parameter!$B$13,0))+IF(D61="2. Runde",Parameter!$B$13,0)+IF(D61="3. Runde",Parameter!$B$13,0)+IF(D61="Finale",Parameter!$B$13,0)-IF(E61="x",Parameter!$B$13,0))</f>
        <v>0</v>
      </c>
      <c r="O61" s="60">
        <f t="shared" si="1"/>
        <v>0</v>
      </c>
    </row>
    <row r="62" spans="1:15" x14ac:dyDescent="0.25">
      <c r="A62" s="83"/>
      <c r="B62" s="84"/>
      <c r="C62" s="84"/>
      <c r="D62" s="85"/>
      <c r="E62" s="86"/>
      <c r="F62" s="66"/>
      <c r="G62" s="23" t="str">
        <f>IFERROR(IF(B62&gt;0,VLOOKUP(A62,Parameter!$A$23:$E$62,3,FALSE),""),"")</f>
        <v/>
      </c>
      <c r="H62" s="24" t="str">
        <f>IFERROR(IF(B62&gt;0,VLOOKUP(A62,Parameter!$A$23:$E$62,4,FALSE),""),"")</f>
        <v/>
      </c>
      <c r="I62" s="65"/>
      <c r="J62" s="66"/>
      <c r="K62" s="59" t="str">
        <f>IFERROR(VLOOKUP(A62,Hilfstabelle!A:D,4,FALSE),"")</f>
        <v/>
      </c>
      <c r="L62" s="53" t="str">
        <f t="shared" si="0"/>
        <v/>
      </c>
      <c r="M62" s="54" cm="1">
        <f t="array" ref="M62">IFERROR(_xlfn.IFS($D62="1. Runde",$L62*Parameter!$B$9*$K62,$D62="2. Runde",$L62*Parameter!$B$9*$K62,$D62="3. Runde",$L62*Parameter!$B$9*$K62,$D62="4. Runde",$L62*Parameter!$B$9*$K62,$D62="Finale",$L62*Parameter!$B$9*$K62,$D62="Siegerehrung",Parameter!$B$11,$D62="Pause 5",Parameter!$B$15,$D62="Pause 10",Parameter!$B$16,$D62="Pause 15",Parameter!$B$17,$D62="Pause 20",Parameter!$B$18,$D62="Pause 25",Parameter!$B$19,$D62="Pause 30",Parameter!$B$20)+IF($F62="x",Parameter!$B$12*Zeitplan!$I62*$K62),0)</f>
        <v>0</v>
      </c>
      <c r="N62" s="54">
        <f>IF($B62&gt;0,$B62,((ROUNDUP($O61*288,0)/288)+IF(D62="1. Runde",Parameter!$B$13,0))+IF(D62="2. Runde",Parameter!$B$13,0)+IF(D62="3. Runde",Parameter!$B$13,0)+IF(D62="Finale",Parameter!$B$13,0)-IF(E62="x",Parameter!$B$13,0))</f>
        <v>0</v>
      </c>
      <c r="O62" s="60">
        <f t="shared" si="1"/>
        <v>0</v>
      </c>
    </row>
    <row r="63" spans="1:15" x14ac:dyDescent="0.25">
      <c r="A63" s="83"/>
      <c r="B63" s="84"/>
      <c r="C63" s="84"/>
      <c r="D63" s="85"/>
      <c r="E63" s="86"/>
      <c r="F63" s="66"/>
      <c r="G63" s="23" t="str">
        <f>IFERROR(IF(B63&gt;0,VLOOKUP(A63,Parameter!$A$23:$E$62,3,FALSE),""),"")</f>
        <v/>
      </c>
      <c r="H63" s="24" t="str">
        <f>IFERROR(IF(B63&gt;0,VLOOKUP(A63,Parameter!$A$23:$E$62,4,FALSE),""),"")</f>
        <v/>
      </c>
      <c r="I63" s="65"/>
      <c r="J63" s="66"/>
      <c r="K63" s="59" t="str">
        <f>IFERROR(VLOOKUP(A63,Hilfstabelle!A:D,4,FALSE),"")</f>
        <v/>
      </c>
      <c r="L63" s="53" t="str">
        <f t="shared" si="0"/>
        <v/>
      </c>
      <c r="M63" s="54" cm="1">
        <f t="array" ref="M63">IFERROR(_xlfn.IFS($D63="1. Runde",$L63*Parameter!$B$9*$K63,$D63="2. Runde",$L63*Parameter!$B$9*$K63,$D63="3. Runde",$L63*Parameter!$B$9*$K63,$D63="4. Runde",$L63*Parameter!$B$9*$K63,$D63="Finale",$L63*Parameter!$B$9*$K63,$D63="Siegerehrung",Parameter!$B$11,$D63="Pause 5",Parameter!$B$15,$D63="Pause 10",Parameter!$B$16,$D63="Pause 15",Parameter!$B$17,$D63="Pause 20",Parameter!$B$18,$D63="Pause 25",Parameter!$B$19,$D63="Pause 30",Parameter!$B$20)+IF($F63="x",Parameter!$B$12*Zeitplan!$I63*$K63),0)</f>
        <v>0</v>
      </c>
      <c r="N63" s="54">
        <f>IF($B63&gt;0,$B63,((ROUNDUP($O62*288,0)/288)+IF(D63="1. Runde",Parameter!$B$13,0))+IF(D63="2. Runde",Parameter!$B$13,0)+IF(D63="3. Runde",Parameter!$B$13,0)+IF(D63="Finale",Parameter!$B$13,0)-IF(E63="x",Parameter!$B$13,0))</f>
        <v>0</v>
      </c>
      <c r="O63" s="60">
        <f t="shared" si="1"/>
        <v>0</v>
      </c>
    </row>
    <row r="64" spans="1:15" x14ac:dyDescent="0.25">
      <c r="A64" s="83"/>
      <c r="B64" s="84"/>
      <c r="C64" s="84"/>
      <c r="D64" s="85"/>
      <c r="E64" s="86"/>
      <c r="F64" s="66"/>
      <c r="G64" s="23" t="str">
        <f>IFERROR(IF(B64&gt;0,VLOOKUP(A64,Parameter!$A$23:$E$62,3,FALSE),""),"")</f>
        <v/>
      </c>
      <c r="H64" s="24" t="str">
        <f>IFERROR(IF(B64&gt;0,VLOOKUP(A64,Parameter!$A$23:$E$62,4,FALSE),""),"")</f>
        <v/>
      </c>
      <c r="I64" s="65"/>
      <c r="J64" s="66"/>
      <c r="K64" s="59" t="str">
        <f>IFERROR(VLOOKUP(A64,Hilfstabelle!A:D,4,FALSE),"")</f>
        <v/>
      </c>
      <c r="L64" s="53" t="str">
        <f t="shared" si="0"/>
        <v/>
      </c>
      <c r="M64" s="54" cm="1">
        <f t="array" ref="M64">IFERROR(_xlfn.IFS($D64="1. Runde",$L64*Parameter!$B$9*$K64,$D64="2. Runde",$L64*Parameter!$B$9*$K64,$D64="3. Runde",$L64*Parameter!$B$9*$K64,$D64="4. Runde",$L64*Parameter!$B$9*$K64,$D64="Finale",$L64*Parameter!$B$9*$K64,$D64="Siegerehrung",Parameter!$B$11,$D64="Pause 5",Parameter!$B$15,$D64="Pause 10",Parameter!$B$16,$D64="Pause 15",Parameter!$B$17,$D64="Pause 20",Parameter!$B$18,$D64="Pause 25",Parameter!$B$19,$D64="Pause 30",Parameter!$B$20)+IF($F64="x",Parameter!$B$12*Zeitplan!$I64*$K64),0)</f>
        <v>0</v>
      </c>
      <c r="N64" s="54">
        <f>IF($B64&gt;0,$B64,((ROUNDUP($O63*288,0)/288)+IF(D64="1. Runde",Parameter!$B$13,0))+IF(D64="2. Runde",Parameter!$B$13,0)+IF(D64="3. Runde",Parameter!$B$13,0)+IF(D64="Finale",Parameter!$B$13,0)-IF(E64="x",Parameter!$B$13,0))</f>
        <v>0</v>
      </c>
      <c r="O64" s="60">
        <f t="shared" si="1"/>
        <v>0</v>
      </c>
    </row>
    <row r="65" spans="1:15" x14ac:dyDescent="0.25">
      <c r="A65" s="83"/>
      <c r="B65" s="84"/>
      <c r="C65" s="84"/>
      <c r="D65" s="85"/>
      <c r="E65" s="86"/>
      <c r="F65" s="66"/>
      <c r="G65" s="23" t="str">
        <f>IFERROR(IF(B65&gt;0,VLOOKUP(A65,Parameter!$A$23:$E$62,3,FALSE),""),"")</f>
        <v/>
      </c>
      <c r="H65" s="24" t="str">
        <f>IFERROR(IF(B65&gt;0,VLOOKUP(A65,Parameter!$A$23:$E$62,4,FALSE),""),"")</f>
        <v/>
      </c>
      <c r="I65" s="65"/>
      <c r="J65" s="66"/>
      <c r="K65" s="59" t="str">
        <f>IFERROR(VLOOKUP(A65,Hilfstabelle!A:D,4,FALSE),"")</f>
        <v/>
      </c>
      <c r="L65" s="53" t="str">
        <f t="shared" si="0"/>
        <v/>
      </c>
      <c r="M65" s="54" cm="1">
        <f t="array" ref="M65">IFERROR(_xlfn.IFS($D65="1. Runde",$L65*Parameter!$B$9*$K65,$D65="2. Runde",$L65*Parameter!$B$9*$K65,$D65="3. Runde",$L65*Parameter!$B$9*$K65,$D65="4. Runde",$L65*Parameter!$B$9*$K65,$D65="Finale",$L65*Parameter!$B$9*$K65,$D65="Siegerehrung",Parameter!$B$11,$D65="Pause 5",Parameter!$B$15,$D65="Pause 10",Parameter!$B$16,$D65="Pause 15",Parameter!$B$17,$D65="Pause 20",Parameter!$B$18,$D65="Pause 25",Parameter!$B$19,$D65="Pause 30",Parameter!$B$20)+IF($F65="x",Parameter!$B$12*Zeitplan!$I65*$K65),0)</f>
        <v>0</v>
      </c>
      <c r="N65" s="54">
        <f>IF($B65&gt;0,$B65,((ROUNDUP($O64*288,0)/288)+IF(D65="1. Runde",Parameter!$B$13,0))+IF(D65="2. Runde",Parameter!$B$13,0)+IF(D65="3. Runde",Parameter!$B$13,0)+IF(D65="Finale",Parameter!$B$13,0)-IF(E65="x",Parameter!$B$13,0))</f>
        <v>0</v>
      </c>
      <c r="O65" s="60">
        <f t="shared" si="1"/>
        <v>0</v>
      </c>
    </row>
    <row r="66" spans="1:15" x14ac:dyDescent="0.25">
      <c r="A66" s="83"/>
      <c r="B66" s="84"/>
      <c r="C66" s="84"/>
      <c r="D66" s="85"/>
      <c r="E66" s="86"/>
      <c r="F66" s="66"/>
      <c r="G66" s="23" t="str">
        <f>IFERROR(IF(B66&gt;0,VLOOKUP(A66,Parameter!$A$23:$E$62,3,FALSE),""),"")</f>
        <v/>
      </c>
      <c r="H66" s="24" t="str">
        <f>IFERROR(IF(B66&gt;0,VLOOKUP(A66,Parameter!$A$23:$E$62,4,FALSE),""),"")</f>
        <v/>
      </c>
      <c r="I66" s="65"/>
      <c r="J66" s="66"/>
      <c r="K66" s="59" t="str">
        <f>IFERROR(VLOOKUP(A66,Hilfstabelle!A:D,4,FALSE),"")</f>
        <v/>
      </c>
      <c r="L66" s="53" t="str">
        <f t="shared" si="0"/>
        <v/>
      </c>
      <c r="M66" s="54" cm="1">
        <f t="array" ref="M66">IFERROR(_xlfn.IFS($D66="1. Runde",$L66*Parameter!$B$9*$K66,$D66="2. Runde",$L66*Parameter!$B$9*$K66,$D66="3. Runde",$L66*Parameter!$B$9*$K66,$D66="4. Runde",$L66*Parameter!$B$9*$K66,$D66="Finale",$L66*Parameter!$B$9*$K66,$D66="Siegerehrung",Parameter!$B$11,$D66="Pause 5",Parameter!$B$15,$D66="Pause 10",Parameter!$B$16,$D66="Pause 15",Parameter!$B$17,$D66="Pause 20",Parameter!$B$18,$D66="Pause 25",Parameter!$B$19,$D66="Pause 30",Parameter!$B$20)+IF($F66="x",Parameter!$B$12*Zeitplan!$I66*$K66),0)</f>
        <v>0</v>
      </c>
      <c r="N66" s="54">
        <f>IF($B66&gt;0,$B66,((ROUNDUP($O65*288,0)/288)+IF(D66="1. Runde",Parameter!$B$13,0))+IF(D66="2. Runde",Parameter!$B$13,0)+IF(D66="3. Runde",Parameter!$B$13,0)+IF(D66="Finale",Parameter!$B$13,0)-IF(E66="x",Parameter!$B$13,0))</f>
        <v>0</v>
      </c>
      <c r="O66" s="60">
        <f t="shared" si="1"/>
        <v>0</v>
      </c>
    </row>
    <row r="67" spans="1:15" x14ac:dyDescent="0.25">
      <c r="A67" s="83"/>
      <c r="B67" s="84"/>
      <c r="C67" s="84"/>
      <c r="D67" s="85"/>
      <c r="E67" s="86"/>
      <c r="F67" s="66"/>
      <c r="G67" s="23" t="str">
        <f>IFERROR(IF(B67&gt;0,VLOOKUP(A67,Parameter!$A$23:$E$62,3,FALSE),""),"")</f>
        <v/>
      </c>
      <c r="H67" s="24" t="str">
        <f>IFERROR(IF(B67&gt;0,VLOOKUP(A67,Parameter!$A$23:$E$62,4,FALSE),""),"")</f>
        <v/>
      </c>
      <c r="I67" s="65"/>
      <c r="J67" s="66"/>
      <c r="K67" s="59" t="str">
        <f>IFERROR(VLOOKUP(A67,Hilfstabelle!A:D,4,FALSE),"")</f>
        <v/>
      </c>
      <c r="L67" s="53" t="str">
        <f t="shared" ref="L67:L81" si="2">IFERROR(ROUNDUP(I67/J67,0),"")</f>
        <v/>
      </c>
      <c r="M67" s="54" cm="1">
        <f t="array" ref="M67">IFERROR(_xlfn.IFS($D67="1. Runde",$L67*Parameter!$B$9*$K67,$D67="2. Runde",$L67*Parameter!$B$9*$K67,$D67="3. Runde",$L67*Parameter!$B$9*$K67,$D67="4. Runde",$L67*Parameter!$B$9*$K67,$D67="Finale",$L67*Parameter!$B$9*$K67,$D67="Siegerehrung",Parameter!$B$11,$D67="Pause 5",Parameter!$B$15,$D67="Pause 10",Parameter!$B$16,$D67="Pause 15",Parameter!$B$17,$D67="Pause 20",Parameter!$B$18,$D67="Pause 25",Parameter!$B$19,$D67="Pause 30",Parameter!$B$20)+IF($F67="x",Parameter!$B$12*Zeitplan!$I67*$K67),0)</f>
        <v>0</v>
      </c>
      <c r="N67" s="54">
        <f>IF($B67&gt;0,$B67,((ROUNDUP($O66*288,0)/288)+IF(D67="1. Runde",Parameter!$B$13,0))+IF(D67="2. Runde",Parameter!$B$13,0)+IF(D67="3. Runde",Parameter!$B$13,0)+IF(D67="Finale",Parameter!$B$13,0)-IF(E67="x",Parameter!$B$13,0))</f>
        <v>0</v>
      </c>
      <c r="O67" s="60">
        <f t="shared" ref="O67:O215" si="3">IFERROR(IF($B67&gt;0,$B67+$M67,$M67+$N67),0)</f>
        <v>0</v>
      </c>
    </row>
    <row r="68" spans="1:15" x14ac:dyDescent="0.25">
      <c r="A68" s="83"/>
      <c r="B68" s="84"/>
      <c r="C68" s="84"/>
      <c r="D68" s="85"/>
      <c r="E68" s="86"/>
      <c r="F68" s="66"/>
      <c r="G68" s="23" t="str">
        <f>IFERROR(IF(B68&gt;0,VLOOKUP(A68,Parameter!$A$23:$E$62,3,FALSE),""),"")</f>
        <v/>
      </c>
      <c r="H68" s="24" t="str">
        <f>IFERROR(IF(B68&gt;0,VLOOKUP(A68,Parameter!$A$23:$E$62,4,FALSE),""),"")</f>
        <v/>
      </c>
      <c r="I68" s="65"/>
      <c r="J68" s="66"/>
      <c r="K68" s="59" t="str">
        <f>IFERROR(VLOOKUP(A68,Hilfstabelle!A:D,4,FALSE),"")</f>
        <v/>
      </c>
      <c r="L68" s="53" t="str">
        <f t="shared" si="2"/>
        <v/>
      </c>
      <c r="M68" s="54" cm="1">
        <f t="array" ref="M68">IFERROR(_xlfn.IFS($D68="1. Runde",$L68*Parameter!$B$9*$K68,$D68="2. Runde",$L68*Parameter!$B$9*$K68,$D68="3. Runde",$L68*Parameter!$B$9*$K68,$D68="4. Runde",$L68*Parameter!$B$9*$K68,$D68="Finale",$L68*Parameter!$B$9*$K68,$D68="Siegerehrung",Parameter!$B$11,$D68="Pause 5",Parameter!$B$15,$D68="Pause 10",Parameter!$B$16,$D68="Pause 15",Parameter!$B$17,$D68="Pause 20",Parameter!$B$18,$D68="Pause 25",Parameter!$B$19,$D68="Pause 30",Parameter!$B$20)+IF($F68="x",Parameter!$B$12*Zeitplan!$I68*$K68),0)</f>
        <v>0</v>
      </c>
      <c r="N68" s="54">
        <f>IF($B68&gt;0,$B68,((ROUNDUP($O67*288,0)/288)+IF(D68="1. Runde",Parameter!$B$13,0))+IF(D68="2. Runde",Parameter!$B$13,0)+IF(D68="3. Runde",Parameter!$B$13,0)+IF(D68="Finale",Parameter!$B$13,0)-IF(E68="x",Parameter!$B$13,0))</f>
        <v>0</v>
      </c>
      <c r="O68" s="60">
        <f t="shared" si="3"/>
        <v>0</v>
      </c>
    </row>
    <row r="69" spans="1:15" x14ac:dyDescent="0.25">
      <c r="A69" s="83"/>
      <c r="B69" s="84"/>
      <c r="C69" s="84"/>
      <c r="D69" s="85"/>
      <c r="E69" s="86"/>
      <c r="F69" s="66"/>
      <c r="G69" s="23" t="str">
        <f>IFERROR(IF(B69&gt;0,VLOOKUP(A69,Parameter!$A$23:$E$62,3,FALSE),""),"")</f>
        <v/>
      </c>
      <c r="H69" s="24" t="str">
        <f>IFERROR(IF(B69&gt;0,VLOOKUP(A69,Parameter!$A$23:$E$62,4,FALSE),""),"")</f>
        <v/>
      </c>
      <c r="I69" s="65"/>
      <c r="J69" s="66"/>
      <c r="K69" s="59" t="str">
        <f>IFERROR(VLOOKUP(A69,Hilfstabelle!A:D,4,FALSE),"")</f>
        <v/>
      </c>
      <c r="L69" s="53" t="str">
        <f t="shared" si="2"/>
        <v/>
      </c>
      <c r="M69" s="54" cm="1">
        <f t="array" ref="M69">IFERROR(_xlfn.IFS($D69="1. Runde",$L69*Parameter!$B$9*$K69,$D69="2. Runde",$L69*Parameter!$B$9*$K69,$D69="3. Runde",$L69*Parameter!$B$9*$K69,$D69="4. Runde",$L69*Parameter!$B$9*$K69,$D69="Finale",$L69*Parameter!$B$9*$K69,$D69="Siegerehrung",Parameter!$B$11,$D69="Pause 5",Parameter!$B$15,$D69="Pause 10",Parameter!$B$16,$D69="Pause 15",Parameter!$B$17,$D69="Pause 20",Parameter!$B$18,$D69="Pause 25",Parameter!$B$19,$D69="Pause 30",Parameter!$B$20)+IF($F69="x",Parameter!$B$12*Zeitplan!$I69*$K69),0)</f>
        <v>0</v>
      </c>
      <c r="N69" s="54">
        <f>IF($B69&gt;0,$B69,((ROUNDUP($O68*288,0)/288)+IF(D69="1. Runde",Parameter!$B$13,0))+IF(D69="2. Runde",Parameter!$B$13,0)+IF(D69="3. Runde",Parameter!$B$13,0)+IF(D69="Finale",Parameter!$B$13,0)-IF(E69="x",Parameter!$B$13,0))</f>
        <v>0</v>
      </c>
      <c r="O69" s="60">
        <f t="shared" si="3"/>
        <v>0</v>
      </c>
    </row>
    <row r="70" spans="1:15" x14ac:dyDescent="0.25">
      <c r="A70" s="83"/>
      <c r="B70" s="84"/>
      <c r="C70" s="84"/>
      <c r="D70" s="85"/>
      <c r="E70" s="86"/>
      <c r="F70" s="66"/>
      <c r="G70" s="23" t="str">
        <f>IFERROR(IF(B70&gt;0,VLOOKUP(A70,Parameter!$A$23:$E$62,3,FALSE),""),"")</f>
        <v/>
      </c>
      <c r="H70" s="24" t="str">
        <f>IFERROR(IF(B70&gt;0,VLOOKUP(A70,Parameter!$A$23:$E$62,4,FALSE),""),"")</f>
        <v/>
      </c>
      <c r="I70" s="65"/>
      <c r="J70" s="66"/>
      <c r="K70" s="59" t="str">
        <f>IFERROR(VLOOKUP(A70,Hilfstabelle!A:D,4,FALSE),"")</f>
        <v/>
      </c>
      <c r="L70" s="53" t="str">
        <f t="shared" si="2"/>
        <v/>
      </c>
      <c r="M70" s="54" cm="1">
        <f t="array" ref="M70">IFERROR(_xlfn.IFS($D70="1. Runde",$L70*Parameter!$B$9*$K70,$D70="2. Runde",$L70*Parameter!$B$9*$K70,$D70="3. Runde",$L70*Parameter!$B$9*$K70,$D70="4. Runde",$L70*Parameter!$B$9*$K70,$D70="Finale",$L70*Parameter!$B$9*$K70,$D70="Siegerehrung",Parameter!$B$11,$D70="Pause 5",Parameter!$B$15,$D70="Pause 10",Parameter!$B$16,$D70="Pause 15",Parameter!$B$17,$D70="Pause 20",Parameter!$B$18,$D70="Pause 25",Parameter!$B$19,$D70="Pause 30",Parameter!$B$20)+IF($F70="x",Parameter!$B$12*Zeitplan!$I70*$K70),0)</f>
        <v>0</v>
      </c>
      <c r="N70" s="54">
        <f>IF($B70&gt;0,$B70,((ROUNDUP($O69*288,0)/288)+IF(D70="1. Runde",Parameter!$B$13,0))+IF(D70="2. Runde",Parameter!$B$13,0)+IF(D70="3. Runde",Parameter!$B$13,0)+IF(D70="Finale",Parameter!$B$13,0)-IF(E70="x",Parameter!$B$13,0))</f>
        <v>0</v>
      </c>
      <c r="O70" s="60">
        <f t="shared" si="3"/>
        <v>0</v>
      </c>
    </row>
    <row r="71" spans="1:15" x14ac:dyDescent="0.25">
      <c r="A71" s="83"/>
      <c r="B71" s="84"/>
      <c r="C71" s="84"/>
      <c r="D71" s="85"/>
      <c r="E71" s="86"/>
      <c r="F71" s="66"/>
      <c r="G71" s="23" t="str">
        <f>IFERROR(IF(B71&gt;0,VLOOKUP(A71,Parameter!$A$23:$E$62,3,FALSE),""),"")</f>
        <v/>
      </c>
      <c r="H71" s="24" t="str">
        <f>IFERROR(IF(B71&gt;0,VLOOKUP(A71,Parameter!$A$23:$E$62,4,FALSE),""),"")</f>
        <v/>
      </c>
      <c r="I71" s="65"/>
      <c r="J71" s="66"/>
      <c r="K71" s="59" t="str">
        <f>IFERROR(VLOOKUP(A71,Hilfstabelle!A:D,4,FALSE),"")</f>
        <v/>
      </c>
      <c r="L71" s="53" t="str">
        <f t="shared" si="2"/>
        <v/>
      </c>
      <c r="M71" s="54" cm="1">
        <f t="array" ref="M71">IFERROR(_xlfn.IFS($D71="1. Runde",$L71*Parameter!$B$9*$K71,$D71="2. Runde",$L71*Parameter!$B$9*$K71,$D71="3. Runde",$L71*Parameter!$B$9*$K71,$D71="4. Runde",$L71*Parameter!$B$9*$K71,$D71="Finale",$L71*Parameter!$B$9*$K71,$D71="Siegerehrung",Parameter!$B$11,$D71="Pause 5",Parameter!$B$15,$D71="Pause 10",Parameter!$B$16,$D71="Pause 15",Parameter!$B$17,$D71="Pause 20",Parameter!$B$18,$D71="Pause 25",Parameter!$B$19,$D71="Pause 30",Parameter!$B$20)+IF($F71="x",Parameter!$B$12*Zeitplan!$I71*$K71),0)</f>
        <v>0</v>
      </c>
      <c r="N71" s="54">
        <f>IF($B71&gt;0,$B71,((ROUNDUP($O70*288,0)/288)+IF(D71="1. Runde",Parameter!$B$13,0))+IF(D71="2. Runde",Parameter!$B$13,0)+IF(D71="3. Runde",Parameter!$B$13,0)+IF(D71="Finale",Parameter!$B$13,0)-IF(E71="x",Parameter!$B$13,0))</f>
        <v>0</v>
      </c>
      <c r="O71" s="60">
        <f t="shared" si="3"/>
        <v>0</v>
      </c>
    </row>
    <row r="72" spans="1:15" x14ac:dyDescent="0.25">
      <c r="A72" s="83"/>
      <c r="B72" s="84"/>
      <c r="C72" s="84"/>
      <c r="D72" s="85"/>
      <c r="E72" s="86"/>
      <c r="F72" s="66"/>
      <c r="G72" s="23" t="str">
        <f>IFERROR(IF(B72&gt;0,VLOOKUP(A72,Parameter!$A$23:$E$62,3,FALSE),""),"")</f>
        <v/>
      </c>
      <c r="H72" s="24" t="str">
        <f>IFERROR(IF(B72&gt;0,VLOOKUP(A72,Parameter!$A$23:$E$62,4,FALSE),""),"")</f>
        <v/>
      </c>
      <c r="I72" s="65"/>
      <c r="J72" s="66"/>
      <c r="K72" s="59" t="str">
        <f>IFERROR(VLOOKUP(A72,Hilfstabelle!A:D,4,FALSE),"")</f>
        <v/>
      </c>
      <c r="L72" s="53" t="str">
        <f t="shared" si="2"/>
        <v/>
      </c>
      <c r="M72" s="54" cm="1">
        <f t="array" ref="M72">IFERROR(_xlfn.IFS($D72="1. Runde",$L72*Parameter!$B$9*$K72,$D72="2. Runde",$L72*Parameter!$B$9*$K72,$D72="3. Runde",$L72*Parameter!$B$9*$K72,$D72="4. Runde",$L72*Parameter!$B$9*$K72,$D72="Finale",$L72*Parameter!$B$9*$K72,$D72="Siegerehrung",Parameter!$B$11,$D72="Pause 5",Parameter!$B$15,$D72="Pause 10",Parameter!$B$16,$D72="Pause 15",Parameter!$B$17,$D72="Pause 20",Parameter!$B$18,$D72="Pause 25",Parameter!$B$19,$D72="Pause 30",Parameter!$B$20)+IF($F72="x",Parameter!$B$12*Zeitplan!$I72*$K72),0)</f>
        <v>0</v>
      </c>
      <c r="N72" s="54">
        <f>IF($B72&gt;0,$B72,((ROUNDUP($O71*288,0)/288)+IF(D72="1. Runde",Parameter!$B$13,0))+IF(D72="2. Runde",Parameter!$B$13,0)+IF(D72="3. Runde",Parameter!$B$13,0)+IF(D72="Finale",Parameter!$B$13,0)-IF(E72="x",Parameter!$B$13,0))</f>
        <v>0</v>
      </c>
      <c r="O72" s="60">
        <f t="shared" si="3"/>
        <v>0</v>
      </c>
    </row>
    <row r="73" spans="1:15" x14ac:dyDescent="0.25">
      <c r="A73" s="83"/>
      <c r="B73" s="84"/>
      <c r="C73" s="84"/>
      <c r="D73" s="85"/>
      <c r="E73" s="86"/>
      <c r="F73" s="66"/>
      <c r="G73" s="23" t="str">
        <f>IFERROR(IF(B73&gt;0,VLOOKUP(A73,Parameter!$A$23:$E$62,3,FALSE),""),"")</f>
        <v/>
      </c>
      <c r="H73" s="24" t="str">
        <f>IFERROR(IF(B73&gt;0,VLOOKUP(A73,Parameter!$A$23:$E$62,4,FALSE),""),"")</f>
        <v/>
      </c>
      <c r="I73" s="65"/>
      <c r="J73" s="66"/>
      <c r="K73" s="59" t="str">
        <f>IFERROR(VLOOKUP(A73,Hilfstabelle!A:D,4,FALSE),"")</f>
        <v/>
      </c>
      <c r="L73" s="53" t="str">
        <f t="shared" si="2"/>
        <v/>
      </c>
      <c r="M73" s="54" cm="1">
        <f t="array" ref="M73">IFERROR(_xlfn.IFS($D73="1. Runde",$L73*Parameter!$B$9*$K73,$D73="2. Runde",$L73*Parameter!$B$9*$K73,$D73="3. Runde",$L73*Parameter!$B$9*$K73,$D73="4. Runde",$L73*Parameter!$B$9*$K73,$D73="Finale",$L73*Parameter!$B$9*$K73,$D73="Siegerehrung",Parameter!$B$11,$D73="Pause 5",Parameter!$B$15,$D73="Pause 10",Parameter!$B$16,$D73="Pause 15",Parameter!$B$17,$D73="Pause 20",Parameter!$B$18,$D73="Pause 25",Parameter!$B$19,$D73="Pause 30",Parameter!$B$20)+IF($F73="x",Parameter!$B$12*Zeitplan!$I73*$K73),0)</f>
        <v>0</v>
      </c>
      <c r="N73" s="54">
        <f>IF($B73&gt;0,$B73,((ROUNDUP($O72*288,0)/288)+IF(D73="1. Runde",Parameter!$B$13,0))+IF(D73="2. Runde",Parameter!$B$13,0)+IF(D73="3. Runde",Parameter!$B$13,0)+IF(D73="Finale",Parameter!$B$13,0)-IF(E73="x",Parameter!$B$13,0))</f>
        <v>0</v>
      </c>
      <c r="O73" s="60">
        <f t="shared" si="3"/>
        <v>0</v>
      </c>
    </row>
    <row r="74" spans="1:15" x14ac:dyDescent="0.25">
      <c r="A74" s="83"/>
      <c r="B74" s="84"/>
      <c r="C74" s="84"/>
      <c r="D74" s="85"/>
      <c r="E74" s="86"/>
      <c r="F74" s="66"/>
      <c r="G74" s="23" t="str">
        <f>IFERROR(IF(B74&gt;0,VLOOKUP(A74,Parameter!$A$23:$E$62,3,FALSE),""),"")</f>
        <v/>
      </c>
      <c r="H74" s="24" t="str">
        <f>IFERROR(IF(B74&gt;0,VLOOKUP(A74,Parameter!$A$23:$E$62,4,FALSE),""),"")</f>
        <v/>
      </c>
      <c r="I74" s="65"/>
      <c r="J74" s="66"/>
      <c r="K74" s="59" t="str">
        <f>IFERROR(VLOOKUP(A74,Hilfstabelle!A:D,4,FALSE),"")</f>
        <v/>
      </c>
      <c r="L74" s="53" t="str">
        <f t="shared" si="2"/>
        <v/>
      </c>
      <c r="M74" s="54" cm="1">
        <f t="array" ref="M74">IFERROR(_xlfn.IFS($D74="1. Runde",$L74*Parameter!$B$9*$K74,$D74="2. Runde",$L74*Parameter!$B$9*$K74,$D74="3. Runde",$L74*Parameter!$B$9*$K74,$D74="4. Runde",$L74*Parameter!$B$9*$K74,$D74="Finale",$L74*Parameter!$B$9*$K74,$D74="Siegerehrung",Parameter!$B$11,$D74="Pause 5",Parameter!$B$15,$D74="Pause 10",Parameter!$B$16,$D74="Pause 15",Parameter!$B$17,$D74="Pause 20",Parameter!$B$18,$D74="Pause 25",Parameter!$B$19,$D74="Pause 30",Parameter!$B$20)+IF($F74="x",Parameter!$B$12*Zeitplan!$I74*$K74),0)</f>
        <v>0</v>
      </c>
      <c r="N74" s="54">
        <f>IF($B74&gt;0,$B74,((ROUNDUP($O73*288,0)/288)+IF(D74="1. Runde",Parameter!$B$13,0))+IF(D74="2. Runde",Parameter!$B$13,0)+IF(D74="3. Runde",Parameter!$B$13,0)+IF(D74="Finale",Parameter!$B$13,0)-IF(E74="x",Parameter!$B$13,0))</f>
        <v>0</v>
      </c>
      <c r="O74" s="60">
        <f t="shared" si="3"/>
        <v>0</v>
      </c>
    </row>
    <row r="75" spans="1:15" x14ac:dyDescent="0.25">
      <c r="A75" s="83"/>
      <c r="B75" s="84"/>
      <c r="C75" s="84"/>
      <c r="D75" s="85"/>
      <c r="E75" s="86"/>
      <c r="F75" s="66"/>
      <c r="G75" s="23" t="str">
        <f>IFERROR(IF(B75&gt;0,VLOOKUP(A75,Parameter!$A$23:$E$62,3,FALSE),""),"")</f>
        <v/>
      </c>
      <c r="H75" s="24" t="str">
        <f>IFERROR(IF(B75&gt;0,VLOOKUP(A75,Parameter!$A$23:$E$62,4,FALSE),""),"")</f>
        <v/>
      </c>
      <c r="I75" s="65"/>
      <c r="J75" s="66"/>
      <c r="K75" s="59" t="str">
        <f>IFERROR(VLOOKUP(A75,Hilfstabelle!A:D,4,FALSE),"")</f>
        <v/>
      </c>
      <c r="L75" s="53" t="str">
        <f t="shared" si="2"/>
        <v/>
      </c>
      <c r="M75" s="54" cm="1">
        <f t="array" ref="M75">IFERROR(_xlfn.IFS($D75="1. Runde",$L75*Parameter!$B$9*$K75,$D75="2. Runde",$L75*Parameter!$B$9*$K75,$D75="3. Runde",$L75*Parameter!$B$9*$K75,$D75="4. Runde",$L75*Parameter!$B$9*$K75,$D75="Finale",$L75*Parameter!$B$9*$K75,$D75="Siegerehrung",Parameter!$B$11,$D75="Pause 5",Parameter!$B$15,$D75="Pause 10",Parameter!$B$16,$D75="Pause 15",Parameter!$B$17,$D75="Pause 20",Parameter!$B$18,$D75="Pause 25",Parameter!$B$19,$D75="Pause 30",Parameter!$B$20)+IF($F75="x",Parameter!$B$12*Zeitplan!$I75*$K75),0)</f>
        <v>0</v>
      </c>
      <c r="N75" s="54">
        <f>IF($B75&gt;0,$B75,((ROUNDUP($O74*288,0)/288)+IF(D75="1. Runde",Parameter!$B$13,0))+IF(D75="2. Runde",Parameter!$B$13,0)+IF(D75="3. Runde",Parameter!$B$13,0)+IF(D75="Finale",Parameter!$B$13,0)-IF(E75="x",Parameter!$B$13,0))</f>
        <v>0</v>
      </c>
      <c r="O75" s="60">
        <f t="shared" si="3"/>
        <v>0</v>
      </c>
    </row>
    <row r="76" spans="1:15" x14ac:dyDescent="0.25">
      <c r="A76" s="83"/>
      <c r="B76" s="84"/>
      <c r="C76" s="84"/>
      <c r="D76" s="85"/>
      <c r="E76" s="86"/>
      <c r="F76" s="66"/>
      <c r="G76" s="23" t="str">
        <f>IFERROR(IF(B76&gt;0,VLOOKUP(A76,Parameter!$A$23:$E$62,3,FALSE),""),"")</f>
        <v/>
      </c>
      <c r="H76" s="24" t="str">
        <f>IFERROR(IF(B76&gt;0,VLOOKUP(A76,Parameter!$A$23:$E$62,4,FALSE),""),"")</f>
        <v/>
      </c>
      <c r="I76" s="65"/>
      <c r="J76" s="66"/>
      <c r="K76" s="59" t="str">
        <f>IFERROR(VLOOKUP(A76,Hilfstabelle!A:D,4,FALSE),"")</f>
        <v/>
      </c>
      <c r="L76" s="53" t="str">
        <f t="shared" si="2"/>
        <v/>
      </c>
      <c r="M76" s="54" cm="1">
        <f t="array" ref="M76">IFERROR(_xlfn.IFS($D76="1. Runde",$L76*Parameter!$B$9*$K76,$D76="2. Runde",$L76*Parameter!$B$9*$K76,$D76="3. Runde",$L76*Parameter!$B$9*$K76,$D76="4. Runde",$L76*Parameter!$B$9*$K76,$D76="Finale",$L76*Parameter!$B$9*$K76,$D76="Siegerehrung",Parameter!$B$11,$D76="Pause 5",Parameter!$B$15,$D76="Pause 10",Parameter!$B$16,$D76="Pause 15",Parameter!$B$17,$D76="Pause 20",Parameter!$B$18,$D76="Pause 25",Parameter!$B$19,$D76="Pause 30",Parameter!$B$20)+IF($F76="x",Parameter!$B$12*Zeitplan!$I76*$K76),0)</f>
        <v>0</v>
      </c>
      <c r="N76" s="54">
        <f>IF($B76&gt;0,$B76,((ROUNDUP($O75*288,0)/288)+IF(D76="1. Runde",Parameter!$B$13,0))+IF(D76="2. Runde",Parameter!$B$13,0)+IF(D76="3. Runde",Parameter!$B$13,0)+IF(D76="Finale",Parameter!$B$13,0)-IF(E76="x",Parameter!$B$13,0))</f>
        <v>0</v>
      </c>
      <c r="O76" s="60">
        <f t="shared" si="3"/>
        <v>0</v>
      </c>
    </row>
    <row r="77" spans="1:15" x14ac:dyDescent="0.25">
      <c r="A77" s="83"/>
      <c r="B77" s="84"/>
      <c r="C77" s="84"/>
      <c r="D77" s="85"/>
      <c r="E77" s="86"/>
      <c r="F77" s="66"/>
      <c r="G77" s="23" t="str">
        <f>IFERROR(IF(B77&gt;0,VLOOKUP(A77,Parameter!$A$23:$E$62,3,FALSE),""),"")</f>
        <v/>
      </c>
      <c r="H77" s="24" t="str">
        <f>IFERROR(IF(B77&gt;0,VLOOKUP(A77,Parameter!$A$23:$E$62,4,FALSE),""),"")</f>
        <v/>
      </c>
      <c r="I77" s="65"/>
      <c r="J77" s="66"/>
      <c r="K77" s="59" t="str">
        <f>IFERROR(VLOOKUP(A77,Hilfstabelle!A:D,4,FALSE),"")</f>
        <v/>
      </c>
      <c r="L77" s="53" t="str">
        <f t="shared" si="2"/>
        <v/>
      </c>
      <c r="M77" s="54" cm="1">
        <f t="array" ref="M77">IFERROR(_xlfn.IFS($D77="1. Runde",$L77*Parameter!$B$9*$K77,$D77="2. Runde",$L77*Parameter!$B$9*$K77,$D77="3. Runde",$L77*Parameter!$B$9*$K77,$D77="4. Runde",$L77*Parameter!$B$9*$K77,$D77="Finale",$L77*Parameter!$B$9*$K77,$D77="Siegerehrung",Parameter!$B$11,$D77="Pause 5",Parameter!$B$15,$D77="Pause 10",Parameter!$B$16,$D77="Pause 15",Parameter!$B$17,$D77="Pause 20",Parameter!$B$18,$D77="Pause 25",Parameter!$B$19,$D77="Pause 30",Parameter!$B$20)+IF($F77="x",Parameter!$B$12*Zeitplan!$I77*$K77),0)</f>
        <v>0</v>
      </c>
      <c r="N77" s="54">
        <f>IF($B77&gt;0,$B77,((ROUNDUP($O76*288,0)/288)+IF(D77="1. Runde",Parameter!$B$13,0))+IF(D77="2. Runde",Parameter!$B$13,0)+IF(D77="3. Runde",Parameter!$B$13,0)+IF(D77="Finale",Parameter!$B$13,0)-IF(E77="x",Parameter!$B$13,0))</f>
        <v>0</v>
      </c>
      <c r="O77" s="60">
        <f t="shared" si="3"/>
        <v>0</v>
      </c>
    </row>
    <row r="78" spans="1:15" x14ac:dyDescent="0.25">
      <c r="A78" s="83"/>
      <c r="B78" s="84"/>
      <c r="C78" s="84"/>
      <c r="D78" s="85"/>
      <c r="E78" s="86"/>
      <c r="F78" s="66"/>
      <c r="G78" s="23" t="str">
        <f>IFERROR(IF(B78&gt;0,VLOOKUP(A78,Parameter!$A$23:$E$62,3,FALSE),""),"")</f>
        <v/>
      </c>
      <c r="H78" s="24" t="str">
        <f>IFERROR(IF(B78&gt;0,VLOOKUP(A78,Parameter!$A$23:$E$62,4,FALSE),""),"")</f>
        <v/>
      </c>
      <c r="I78" s="65"/>
      <c r="J78" s="66"/>
      <c r="K78" s="59" t="str">
        <f>IFERROR(VLOOKUP(A78,Hilfstabelle!A:D,4,FALSE),"")</f>
        <v/>
      </c>
      <c r="L78" s="53" t="str">
        <f t="shared" si="2"/>
        <v/>
      </c>
      <c r="M78" s="54" cm="1">
        <f t="array" ref="M78">IFERROR(_xlfn.IFS($D78="1. Runde",$L78*Parameter!$B$9*$K78,$D78="2. Runde",$L78*Parameter!$B$9*$K78,$D78="3. Runde",$L78*Parameter!$B$9*$K78,$D78="4. Runde",$L78*Parameter!$B$9*$K78,$D78="Finale",$L78*Parameter!$B$9*$K78,$D78="Siegerehrung",Parameter!$B$11,$D78="Pause 5",Parameter!$B$15,$D78="Pause 10",Parameter!$B$16,$D78="Pause 15",Parameter!$B$17,$D78="Pause 20",Parameter!$B$18,$D78="Pause 25",Parameter!$B$19,$D78="Pause 30",Parameter!$B$20)+IF($F78="x",Parameter!$B$12*Zeitplan!$I78*$K78),0)</f>
        <v>0</v>
      </c>
      <c r="N78" s="54">
        <f>IF($B78&gt;0,$B78,((ROUNDUP($O77*288,0)/288)+IF(D78="1. Runde",Parameter!$B$13,0))+IF(D78="2. Runde",Parameter!$B$13,0)+IF(D78="3. Runde",Parameter!$B$13,0)+IF(D78="Finale",Parameter!$B$13,0)-IF(E78="x",Parameter!$B$13,0))</f>
        <v>0</v>
      </c>
      <c r="O78" s="60">
        <f t="shared" si="3"/>
        <v>0</v>
      </c>
    </row>
    <row r="79" spans="1:15" x14ac:dyDescent="0.25">
      <c r="A79" s="83"/>
      <c r="B79" s="84"/>
      <c r="C79" s="84"/>
      <c r="D79" s="85"/>
      <c r="E79" s="86"/>
      <c r="F79" s="66"/>
      <c r="G79" s="23" t="str">
        <f>IFERROR(IF(B79&gt;0,VLOOKUP(A79,Parameter!$A$23:$E$62,3,FALSE),""),"")</f>
        <v/>
      </c>
      <c r="H79" s="24" t="str">
        <f>IFERROR(IF(B79&gt;0,VLOOKUP(A79,Parameter!$A$23:$E$62,4,FALSE),""),"")</f>
        <v/>
      </c>
      <c r="I79" s="65"/>
      <c r="J79" s="66"/>
      <c r="K79" s="59" t="str">
        <f>IFERROR(VLOOKUP(A79,Hilfstabelle!A:D,4,FALSE),"")</f>
        <v/>
      </c>
      <c r="L79" s="53" t="str">
        <f t="shared" si="2"/>
        <v/>
      </c>
      <c r="M79" s="54" cm="1">
        <f t="array" ref="M79">IFERROR(_xlfn.IFS($D79="1. Runde",$L79*Parameter!$B$9*$K79,$D79="2. Runde",$L79*Parameter!$B$9*$K79,$D79="3. Runde",$L79*Parameter!$B$9*$K79,$D79="4. Runde",$L79*Parameter!$B$9*$K79,$D79="Finale",$L79*Parameter!$B$9*$K79,$D79="Siegerehrung",Parameter!$B$11,$D79="Pause 5",Parameter!$B$15,$D79="Pause 10",Parameter!$B$16,$D79="Pause 15",Parameter!$B$17,$D79="Pause 20",Parameter!$B$18,$D79="Pause 25",Parameter!$B$19,$D79="Pause 30",Parameter!$B$20)+IF($F79="x",Parameter!$B$12*Zeitplan!$I79*$K79),0)</f>
        <v>0</v>
      </c>
      <c r="N79" s="54">
        <f>IF($B79&gt;0,$B79,((ROUNDUP($O78*288,0)/288)+IF(D79="1. Runde",Parameter!$B$13,0))+IF(D79="2. Runde",Parameter!$B$13,0)+IF(D79="3. Runde",Parameter!$B$13,0)+IF(D79="Finale",Parameter!$B$13,0)-IF(E79="x",Parameter!$B$13,0))</f>
        <v>0</v>
      </c>
      <c r="O79" s="60">
        <f t="shared" si="3"/>
        <v>0</v>
      </c>
    </row>
    <row r="80" spans="1:15" x14ac:dyDescent="0.25">
      <c r="A80" s="83"/>
      <c r="B80" s="84"/>
      <c r="C80" s="84"/>
      <c r="D80" s="85"/>
      <c r="E80" s="86"/>
      <c r="F80" s="66"/>
      <c r="G80" s="23" t="str">
        <f>IFERROR(IF(B80&gt;0,VLOOKUP(A80,Parameter!$A$23:$E$62,3,FALSE),""),"")</f>
        <v/>
      </c>
      <c r="H80" s="24" t="str">
        <f>IFERROR(IF(B80&gt;0,VLOOKUP(A80,Parameter!$A$23:$E$62,4,FALSE),""),"")</f>
        <v/>
      </c>
      <c r="I80" s="65"/>
      <c r="J80" s="66"/>
      <c r="K80" s="59" t="str">
        <f>IFERROR(VLOOKUP(A80,Hilfstabelle!A:D,4,FALSE),"")</f>
        <v/>
      </c>
      <c r="L80" s="53" t="str">
        <f t="shared" si="2"/>
        <v/>
      </c>
      <c r="M80" s="54" cm="1">
        <f t="array" ref="M80">IFERROR(_xlfn.IFS($D80="1. Runde",$L80*Parameter!$B$9*$K80,$D80="2. Runde",$L80*Parameter!$B$9*$K80,$D80="3. Runde",$L80*Parameter!$B$9*$K80,$D80="4. Runde",$L80*Parameter!$B$9*$K80,$D80="Finale",$L80*Parameter!$B$9*$K80,$D80="Siegerehrung",Parameter!$B$11,$D80="Pause 5",Parameter!$B$15,$D80="Pause 10",Parameter!$B$16,$D80="Pause 15",Parameter!$B$17,$D80="Pause 20",Parameter!$B$18,$D80="Pause 25",Parameter!$B$19,$D80="Pause 30",Parameter!$B$20)+IF($F80="x",Parameter!$B$12*Zeitplan!$I80*$K80),0)</f>
        <v>0</v>
      </c>
      <c r="N80" s="54">
        <f>IF($B80&gt;0,$B80,((ROUNDUP($O79*288,0)/288)+IF(D80="1. Runde",Parameter!$B$13,0))+IF(D80="2. Runde",Parameter!$B$13,0)+IF(D80="3. Runde",Parameter!$B$13,0)+IF(D80="Finale",Parameter!$B$13,0)-IF(E80="x",Parameter!$B$13,0))</f>
        <v>0</v>
      </c>
      <c r="O80" s="60">
        <f t="shared" si="3"/>
        <v>0</v>
      </c>
    </row>
    <row r="81" spans="1:15" x14ac:dyDescent="0.25">
      <c r="A81" s="83"/>
      <c r="B81" s="84"/>
      <c r="C81" s="84"/>
      <c r="D81" s="85"/>
      <c r="E81" s="86"/>
      <c r="F81" s="66"/>
      <c r="G81" s="23" t="str">
        <f>IFERROR(IF(B81&gt;0,VLOOKUP(A81,Parameter!$A$23:$E$62,3,FALSE),""),"")</f>
        <v/>
      </c>
      <c r="H81" s="24" t="str">
        <f>IFERROR(IF(B81&gt;0,VLOOKUP(A81,Parameter!$A$23:$E$62,4,FALSE),""),"")</f>
        <v/>
      </c>
      <c r="I81" s="65"/>
      <c r="J81" s="66"/>
      <c r="K81" s="59" t="str">
        <f>IFERROR(VLOOKUP(A81,Hilfstabelle!A:D,4,FALSE),"")</f>
        <v/>
      </c>
      <c r="L81" s="53" t="str">
        <f t="shared" si="2"/>
        <v/>
      </c>
      <c r="M81" s="54" cm="1">
        <f t="array" ref="M81">IFERROR(_xlfn.IFS($D81="1. Runde",$L81*Parameter!$B$9*$K81,$D81="2. Runde",$L81*Parameter!$B$9*$K81,$D81="3. Runde",$L81*Parameter!$B$9*$K81,$D81="4. Runde",$L81*Parameter!$B$9*$K81,$D81="Finale",$L81*Parameter!$B$9*$K81,$D81="Siegerehrung",Parameter!$B$11,$D81="Pause 5",Parameter!$B$15,$D81="Pause 10",Parameter!$B$16,$D81="Pause 15",Parameter!$B$17,$D81="Pause 20",Parameter!$B$18,$D81="Pause 25",Parameter!$B$19,$D81="Pause 30",Parameter!$B$20)+IF($F81="x",Parameter!$B$12*Zeitplan!$I81*$K81),0)</f>
        <v>0</v>
      </c>
      <c r="N81" s="54">
        <f>IF($B81&gt;0,$B81,((ROUNDUP($O80*288,0)/288)+IF(D81="1. Runde",Parameter!$B$13,0))+IF(D81="2. Runde",Parameter!$B$13,0)+IF(D81="3. Runde",Parameter!$B$13,0)+IF(D81="Finale",Parameter!$B$13,0)-IF(E81="x",Parameter!$B$13,0))</f>
        <v>0</v>
      </c>
      <c r="O81" s="60">
        <f t="shared" si="3"/>
        <v>0</v>
      </c>
    </row>
    <row r="82" spans="1:15" x14ac:dyDescent="0.25">
      <c r="A82" s="83"/>
      <c r="B82" s="84"/>
      <c r="C82" s="84"/>
      <c r="D82" s="85"/>
      <c r="E82" s="86"/>
      <c r="F82" s="66"/>
      <c r="G82" s="23" t="str">
        <f>IFERROR(IF(B82&gt;0,VLOOKUP(A82,Parameter!$A$23:$E$62,3,FALSE),""),"")</f>
        <v/>
      </c>
      <c r="H82" s="24" t="str">
        <f>IFERROR(IF(B82&gt;0,VLOOKUP(A82,Parameter!$A$23:$E$62,4,FALSE),""),"")</f>
        <v/>
      </c>
      <c r="I82" s="65"/>
      <c r="J82" s="66"/>
      <c r="K82" s="59" t="str">
        <f>IFERROR(VLOOKUP(A82,Hilfstabelle!A:D,4,FALSE),"")</f>
        <v/>
      </c>
      <c r="L82" s="53" t="str">
        <f t="shared" ref="L82:L99" si="4">IFERROR(ROUNDUP(I82/J82,0),"")</f>
        <v/>
      </c>
      <c r="M82" s="54" cm="1">
        <f t="array" ref="M82">IFERROR(_xlfn.IFS($D82="1. Runde",$L82*Parameter!$B$9*$K82,$D82="2. Runde",$L82*Parameter!$B$9*$K82,$D82="3. Runde",$L82*Parameter!$B$9*$K82,$D82="4. Runde",$L82*Parameter!$B$9*$K82,$D82="Finale",$L82*Parameter!$B$9*$K82,$D82="Siegerehrung",Parameter!$B$11,$D82="Pause 5",Parameter!$B$15,$D82="Pause 10",Parameter!$B$16,$D82="Pause 15",Parameter!$B$17,$D82="Pause 20",Parameter!$B$18,$D82="Pause 25",Parameter!$B$19,$D82="Pause 30",Parameter!$B$20)+IF($F82="x",Parameter!$B$12*Zeitplan!$I82*$K82),0)</f>
        <v>0</v>
      </c>
      <c r="N82" s="54">
        <f>IF($B82&gt;0,$B82,((ROUNDUP($O81*288,0)/288)+IF(D82="1. Runde",Parameter!$B$13,0))+IF(D82="2. Runde",Parameter!$B$13,0)+IF(D82="3. Runde",Parameter!$B$13,0)+IF(D82="Finale",Parameter!$B$13,0)-IF(E82="x",Parameter!$B$13,0))</f>
        <v>0</v>
      </c>
      <c r="O82" s="60">
        <f t="shared" si="3"/>
        <v>0</v>
      </c>
    </row>
    <row r="83" spans="1:15" x14ac:dyDescent="0.25">
      <c r="A83" s="83"/>
      <c r="B83" s="84"/>
      <c r="C83" s="84"/>
      <c r="D83" s="85"/>
      <c r="E83" s="86"/>
      <c r="F83" s="66"/>
      <c r="G83" s="23" t="str">
        <f>IFERROR(IF(B83&gt;0,VLOOKUP(A83,Parameter!$A$23:$E$62,3,FALSE),""),"")</f>
        <v/>
      </c>
      <c r="H83" s="24" t="str">
        <f>IFERROR(IF(B83&gt;0,VLOOKUP(A83,Parameter!$A$23:$E$62,4,FALSE),""),"")</f>
        <v/>
      </c>
      <c r="I83" s="65"/>
      <c r="J83" s="66"/>
      <c r="K83" s="59" t="str">
        <f>IFERROR(VLOOKUP(A83,Hilfstabelle!A:D,4,FALSE),"")</f>
        <v/>
      </c>
      <c r="L83" s="53" t="str">
        <f t="shared" si="4"/>
        <v/>
      </c>
      <c r="M83" s="54" cm="1">
        <f t="array" ref="M83">IFERROR(_xlfn.IFS($D83="1. Runde",$L83*Parameter!$B$9*$K83,$D83="2. Runde",$L83*Parameter!$B$9*$K83,$D83="3. Runde",$L83*Parameter!$B$9*$K83,$D83="4. Runde",$L83*Parameter!$B$9*$K83,$D83="Finale",$L83*Parameter!$B$9*$K83,$D83="Siegerehrung",Parameter!$B$11,$D83="Pause 5",Parameter!$B$15,$D83="Pause 10",Parameter!$B$16,$D83="Pause 15",Parameter!$B$17,$D83="Pause 20",Parameter!$B$18,$D83="Pause 25",Parameter!$B$19,$D83="Pause 30",Parameter!$B$20)+IF($F83="x",Parameter!$B$12*Zeitplan!$I83*$K83),0)</f>
        <v>0</v>
      </c>
      <c r="N83" s="54">
        <f>IF($B83&gt;0,$B83,((ROUNDUP($O82*288,0)/288)+IF(D83="1. Runde",Parameter!$B$13,0))+IF(D83="2. Runde",Parameter!$B$13,0)+IF(D83="3. Runde",Parameter!$B$13,0)+IF(D83="Finale",Parameter!$B$13,0)-IF(E83="x",Parameter!$B$13,0))</f>
        <v>0</v>
      </c>
      <c r="O83" s="60">
        <f t="shared" si="3"/>
        <v>0</v>
      </c>
    </row>
    <row r="84" spans="1:15" x14ac:dyDescent="0.25">
      <c r="A84" s="83"/>
      <c r="B84" s="84"/>
      <c r="C84" s="84"/>
      <c r="D84" s="85"/>
      <c r="E84" s="86"/>
      <c r="F84" s="66"/>
      <c r="G84" s="23" t="str">
        <f>IFERROR(IF(B84&gt;0,VLOOKUP(A84,Parameter!$A$23:$E$62,3,FALSE),""),"")</f>
        <v/>
      </c>
      <c r="H84" s="24" t="str">
        <f>IFERROR(IF(B84&gt;0,VLOOKUP(A84,Parameter!$A$23:$E$62,4,FALSE),""),"")</f>
        <v/>
      </c>
      <c r="I84" s="65"/>
      <c r="J84" s="66"/>
      <c r="K84" s="59" t="str">
        <f>IFERROR(VLOOKUP(A84,Hilfstabelle!A:D,4,FALSE),"")</f>
        <v/>
      </c>
      <c r="L84" s="53" t="str">
        <f t="shared" si="4"/>
        <v/>
      </c>
      <c r="M84" s="54" cm="1">
        <f t="array" ref="M84">IFERROR(_xlfn.IFS($D84="1. Runde",$L84*Parameter!$B$9*$K84,$D84="2. Runde",$L84*Parameter!$B$9*$K84,$D84="3. Runde",$L84*Parameter!$B$9*$K84,$D84="4. Runde",$L84*Parameter!$B$9*$K84,$D84="Finale",$L84*Parameter!$B$9*$K84,$D84="Siegerehrung",Parameter!$B$11,$D84="Pause 5",Parameter!$B$15,$D84="Pause 10",Parameter!$B$16,$D84="Pause 15",Parameter!$B$17,$D84="Pause 20",Parameter!$B$18,$D84="Pause 25",Parameter!$B$19,$D84="Pause 30",Parameter!$B$20)+IF($F84="x",Parameter!$B$12*Zeitplan!$I84*$K84),0)</f>
        <v>0</v>
      </c>
      <c r="N84" s="54">
        <f>IF($B84&gt;0,$B84,((ROUNDUP($O83*288,0)/288)+IF(D84="1. Runde",Parameter!$B$13,0))+IF(D84="2. Runde",Parameter!$B$13,0)+IF(D84="3. Runde",Parameter!$B$13,0)+IF(D84="Finale",Parameter!$B$13,0)-IF(E84="x",Parameter!$B$13,0))</f>
        <v>0</v>
      </c>
      <c r="O84" s="60">
        <f t="shared" si="3"/>
        <v>0</v>
      </c>
    </row>
    <row r="85" spans="1:15" x14ac:dyDescent="0.25">
      <c r="A85" s="83"/>
      <c r="B85" s="84"/>
      <c r="C85" s="84"/>
      <c r="D85" s="85"/>
      <c r="E85" s="86"/>
      <c r="F85" s="66"/>
      <c r="G85" s="23" t="str">
        <f>IFERROR(IF(B85&gt;0,VLOOKUP(A85,Parameter!$A$23:$E$62,3,FALSE),""),"")</f>
        <v/>
      </c>
      <c r="H85" s="24" t="str">
        <f>IFERROR(IF(B85&gt;0,VLOOKUP(A85,Parameter!$A$23:$E$62,4,FALSE),""),"")</f>
        <v/>
      </c>
      <c r="I85" s="65"/>
      <c r="J85" s="66"/>
      <c r="K85" s="59" t="str">
        <f>IFERROR(VLOOKUP(A85,Hilfstabelle!A:D,4,FALSE),"")</f>
        <v/>
      </c>
      <c r="L85" s="53" t="str">
        <f t="shared" si="4"/>
        <v/>
      </c>
      <c r="M85" s="54" cm="1">
        <f t="array" ref="M85">IFERROR(_xlfn.IFS($D85="1. Runde",$L85*Parameter!$B$9*$K85,$D85="2. Runde",$L85*Parameter!$B$9*$K85,$D85="3. Runde",$L85*Parameter!$B$9*$K85,$D85="4. Runde",$L85*Parameter!$B$9*$K85,$D85="Finale",$L85*Parameter!$B$9*$K85,$D85="Siegerehrung",Parameter!$B$11,$D85="Pause 5",Parameter!$B$15,$D85="Pause 10",Parameter!$B$16,$D85="Pause 15",Parameter!$B$17,$D85="Pause 20",Parameter!$B$18,$D85="Pause 25",Parameter!$B$19,$D85="Pause 30",Parameter!$B$20)+IF($F85="x",Parameter!$B$12*Zeitplan!$I85*$K85),0)</f>
        <v>0</v>
      </c>
      <c r="N85" s="54">
        <f>IF($B85&gt;0,$B85,((ROUNDUP($O84*288,0)/288)+IF(D85="1. Runde",Parameter!$B$13,0))+IF(D85="2. Runde",Parameter!$B$13,0)+IF(D85="3. Runde",Parameter!$B$13,0)+IF(D85="Finale",Parameter!$B$13,0)-IF(E85="x",Parameter!$B$13,0))</f>
        <v>0</v>
      </c>
      <c r="O85" s="60">
        <f t="shared" si="3"/>
        <v>0</v>
      </c>
    </row>
    <row r="86" spans="1:15" x14ac:dyDescent="0.25">
      <c r="A86" s="83"/>
      <c r="B86" s="84"/>
      <c r="C86" s="84"/>
      <c r="D86" s="85"/>
      <c r="E86" s="86"/>
      <c r="F86" s="66"/>
      <c r="G86" s="23" t="str">
        <f>IFERROR(IF(B86&gt;0,VLOOKUP(A86,Parameter!$A$23:$E$62,3,FALSE),""),"")</f>
        <v/>
      </c>
      <c r="H86" s="24" t="str">
        <f>IFERROR(IF(B86&gt;0,VLOOKUP(A86,Parameter!$A$23:$E$62,4,FALSE),""),"")</f>
        <v/>
      </c>
      <c r="I86" s="65"/>
      <c r="J86" s="66"/>
      <c r="K86" s="59" t="str">
        <f>IFERROR(VLOOKUP(A86,Hilfstabelle!A:D,4,FALSE),"")</f>
        <v/>
      </c>
      <c r="L86" s="53" t="str">
        <f t="shared" si="4"/>
        <v/>
      </c>
      <c r="M86" s="54" cm="1">
        <f t="array" ref="M86">IFERROR(_xlfn.IFS($D86="1. Runde",$L86*Parameter!$B$9*$K86,$D86="2. Runde",$L86*Parameter!$B$9*$K86,$D86="3. Runde",$L86*Parameter!$B$9*$K86,$D86="4. Runde",$L86*Parameter!$B$9*$K86,$D86="Finale",$L86*Parameter!$B$9*$K86,$D86="Siegerehrung",Parameter!$B$11,$D86="Pause 5",Parameter!$B$15,$D86="Pause 10",Parameter!$B$16,$D86="Pause 15",Parameter!$B$17,$D86="Pause 20",Parameter!$B$18,$D86="Pause 25",Parameter!$B$19,$D86="Pause 30",Parameter!$B$20)+IF($F86="x",Parameter!$B$12*Zeitplan!$I86*$K86),0)</f>
        <v>0</v>
      </c>
      <c r="N86" s="54">
        <f>IF($B86&gt;0,$B86,((ROUNDUP($O85*288,0)/288)+IF(D86="1. Runde",Parameter!$B$13,0))+IF(D86="2. Runde",Parameter!$B$13,0)+IF(D86="3. Runde",Parameter!$B$13,0)+IF(D86="Finale",Parameter!$B$13,0)-IF(E86="x",Parameter!$B$13,0))</f>
        <v>0</v>
      </c>
      <c r="O86" s="60">
        <f t="shared" si="3"/>
        <v>0</v>
      </c>
    </row>
    <row r="87" spans="1:15" x14ac:dyDescent="0.25">
      <c r="A87" s="83"/>
      <c r="B87" s="84"/>
      <c r="C87" s="84"/>
      <c r="D87" s="85"/>
      <c r="E87" s="86"/>
      <c r="F87" s="66"/>
      <c r="G87" s="23" t="str">
        <f>IFERROR(IF(B87&gt;0,VLOOKUP(A87,Parameter!$A$23:$E$62,3,FALSE),""),"")</f>
        <v/>
      </c>
      <c r="H87" s="24" t="str">
        <f>IFERROR(IF(B87&gt;0,VLOOKUP(A87,Parameter!$A$23:$E$62,4,FALSE),""),"")</f>
        <v/>
      </c>
      <c r="I87" s="65"/>
      <c r="J87" s="66"/>
      <c r="K87" s="59" t="str">
        <f>IFERROR(VLOOKUP(A87,Hilfstabelle!A:D,4,FALSE),"")</f>
        <v/>
      </c>
      <c r="L87" s="53" t="str">
        <f t="shared" si="4"/>
        <v/>
      </c>
      <c r="M87" s="54" cm="1">
        <f t="array" ref="M87">IFERROR(_xlfn.IFS($D87="1. Runde",$L87*Parameter!$B$9*$K87,$D87="2. Runde",$L87*Parameter!$B$9*$K87,$D87="3. Runde",$L87*Parameter!$B$9*$K87,$D87="4. Runde",$L87*Parameter!$B$9*$K87,$D87="Finale",$L87*Parameter!$B$9*$K87,$D87="Siegerehrung",Parameter!$B$11,$D87="Pause 5",Parameter!$B$15,$D87="Pause 10",Parameter!$B$16,$D87="Pause 15",Parameter!$B$17,$D87="Pause 20",Parameter!$B$18,$D87="Pause 25",Parameter!$B$19,$D87="Pause 30",Parameter!$B$20)+IF($F87="x",Parameter!$B$12*Zeitplan!$I87*$K87),0)</f>
        <v>0</v>
      </c>
      <c r="N87" s="54">
        <f>IF($B87&gt;0,$B87,((ROUNDUP($O86*288,0)/288)+IF(D87="1. Runde",Parameter!$B$13,0))+IF(D87="2. Runde",Parameter!$B$13,0)+IF(D87="3. Runde",Parameter!$B$13,0)+IF(D87="Finale",Parameter!$B$13,0)-IF(E87="x",Parameter!$B$13,0))</f>
        <v>0</v>
      </c>
      <c r="O87" s="60">
        <f t="shared" si="3"/>
        <v>0</v>
      </c>
    </row>
    <row r="88" spans="1:15" x14ac:dyDescent="0.25">
      <c r="A88" s="83"/>
      <c r="B88" s="84"/>
      <c r="C88" s="84"/>
      <c r="D88" s="85"/>
      <c r="E88" s="86"/>
      <c r="F88" s="66"/>
      <c r="G88" s="23" t="str">
        <f>IFERROR(IF(B88&gt;0,VLOOKUP(A88,Parameter!$A$23:$E$62,3,FALSE),""),"")</f>
        <v/>
      </c>
      <c r="H88" s="24" t="str">
        <f>IFERROR(IF(B88&gt;0,VLOOKUP(A88,Parameter!$A$23:$E$62,4,FALSE),""),"")</f>
        <v/>
      </c>
      <c r="I88" s="65"/>
      <c r="J88" s="66"/>
      <c r="K88" s="59" t="str">
        <f>IFERROR(VLOOKUP(A88,Hilfstabelle!A:D,4,FALSE),"")</f>
        <v/>
      </c>
      <c r="L88" s="53" t="str">
        <f t="shared" si="4"/>
        <v/>
      </c>
      <c r="M88" s="54" cm="1">
        <f t="array" ref="M88">IFERROR(_xlfn.IFS($D88="1. Runde",$L88*Parameter!$B$9*$K88,$D88="2. Runde",$L88*Parameter!$B$9*$K88,$D88="3. Runde",$L88*Parameter!$B$9*$K88,$D88="4. Runde",$L88*Parameter!$B$9*$K88,$D88="Finale",$L88*Parameter!$B$9*$K88,$D88="Siegerehrung",Parameter!$B$11,$D88="Pause 5",Parameter!$B$15,$D88="Pause 10",Parameter!$B$16,$D88="Pause 15",Parameter!$B$17,$D88="Pause 20",Parameter!$B$18,$D88="Pause 25",Parameter!$B$19,$D88="Pause 30",Parameter!$B$20)+IF($F88="x",Parameter!$B$12*Zeitplan!$I88*$K88),0)</f>
        <v>0</v>
      </c>
      <c r="N88" s="54">
        <f>IF($B88&gt;0,$B88,((ROUNDUP($O87*288,0)/288)+IF(D88="1. Runde",Parameter!$B$13,0))+IF(D88="2. Runde",Parameter!$B$13,0)+IF(D88="3. Runde",Parameter!$B$13,0)+IF(D88="Finale",Parameter!$B$13,0)-IF(E88="x",Parameter!$B$13,0))</f>
        <v>0</v>
      </c>
      <c r="O88" s="60">
        <f t="shared" si="3"/>
        <v>0</v>
      </c>
    </row>
    <row r="89" spans="1:15" x14ac:dyDescent="0.25">
      <c r="A89" s="83"/>
      <c r="B89" s="84"/>
      <c r="C89" s="84"/>
      <c r="D89" s="85"/>
      <c r="E89" s="86"/>
      <c r="F89" s="66"/>
      <c r="G89" s="23" t="str">
        <f>IFERROR(IF(B89&gt;0,VLOOKUP(A89,Parameter!$A$23:$E$62,3,FALSE),""),"")</f>
        <v/>
      </c>
      <c r="H89" s="24" t="str">
        <f>IFERROR(IF(B89&gt;0,VLOOKUP(A89,Parameter!$A$23:$E$62,4,FALSE),""),"")</f>
        <v/>
      </c>
      <c r="I89" s="65"/>
      <c r="J89" s="66"/>
      <c r="K89" s="59" t="str">
        <f>IFERROR(VLOOKUP(A89,Hilfstabelle!A:D,4,FALSE),"")</f>
        <v/>
      </c>
      <c r="L89" s="53" t="str">
        <f t="shared" si="4"/>
        <v/>
      </c>
      <c r="M89" s="54" cm="1">
        <f t="array" ref="M89">IFERROR(_xlfn.IFS($D89="1. Runde",$L89*Parameter!$B$9*$K89,$D89="2. Runde",$L89*Parameter!$B$9*$K89,$D89="3. Runde",$L89*Parameter!$B$9*$K89,$D89="4. Runde",$L89*Parameter!$B$9*$K89,$D89="Finale",$L89*Parameter!$B$9*$K89,$D89="Siegerehrung",Parameter!$B$11,$D89="Pause 5",Parameter!$B$15,$D89="Pause 10",Parameter!$B$16,$D89="Pause 15",Parameter!$B$17,$D89="Pause 20",Parameter!$B$18,$D89="Pause 25",Parameter!$B$19,$D89="Pause 30",Parameter!$B$20)+IF($F89="x",Parameter!$B$12*Zeitplan!$I89*$K89),0)</f>
        <v>0</v>
      </c>
      <c r="N89" s="54">
        <f>IF($B89&gt;0,$B89,((ROUNDUP($O88*288,0)/288)+IF(D89="1. Runde",Parameter!$B$13,0))+IF(D89="2. Runde",Parameter!$B$13,0)+IF(D89="3. Runde",Parameter!$B$13,0)+IF(D89="Finale",Parameter!$B$13,0)-IF(E89="x",Parameter!$B$13,0))</f>
        <v>0</v>
      </c>
      <c r="O89" s="60">
        <f t="shared" si="3"/>
        <v>0</v>
      </c>
    </row>
    <row r="90" spans="1:15" x14ac:dyDescent="0.25">
      <c r="A90" s="83"/>
      <c r="B90" s="84"/>
      <c r="C90" s="84"/>
      <c r="D90" s="85"/>
      <c r="E90" s="86"/>
      <c r="F90" s="66"/>
      <c r="G90" s="23" t="str">
        <f>IFERROR(IF(B90&gt;0,VLOOKUP(A90,Parameter!$A$23:$E$62,3,FALSE),""),"")</f>
        <v/>
      </c>
      <c r="H90" s="24" t="str">
        <f>IFERROR(IF(B90&gt;0,VLOOKUP(A90,Parameter!$A$23:$E$62,4,FALSE),""),"")</f>
        <v/>
      </c>
      <c r="I90" s="65"/>
      <c r="J90" s="66"/>
      <c r="K90" s="59" t="str">
        <f>IFERROR(VLOOKUP(A90,Hilfstabelle!A:D,4,FALSE),"")</f>
        <v/>
      </c>
      <c r="L90" s="53" t="str">
        <f t="shared" si="4"/>
        <v/>
      </c>
      <c r="M90" s="54" cm="1">
        <f t="array" ref="M90">IFERROR(_xlfn.IFS($D90="1. Runde",$L90*Parameter!$B$9*$K90,$D90="2. Runde",$L90*Parameter!$B$9*$K90,$D90="3. Runde",$L90*Parameter!$B$9*$K90,$D90="4. Runde",$L90*Parameter!$B$9*$K90,$D90="Finale",$L90*Parameter!$B$9*$K90,$D90="Siegerehrung",Parameter!$B$11,$D90="Pause 5",Parameter!$B$15,$D90="Pause 10",Parameter!$B$16,$D90="Pause 15",Parameter!$B$17,$D90="Pause 20",Parameter!$B$18,$D90="Pause 25",Parameter!$B$19,$D90="Pause 30",Parameter!$B$20)+IF($F90="x",Parameter!$B$12*Zeitplan!$I90*$K90),0)</f>
        <v>0</v>
      </c>
      <c r="N90" s="54">
        <f>IF($B90&gt;0,$B90,((ROUNDUP($O89*288,0)/288)+IF(D90="1. Runde",Parameter!$B$13,0))+IF(D90="2. Runde",Parameter!$B$13,0)+IF(D90="3. Runde",Parameter!$B$13,0)+IF(D90="Finale",Parameter!$B$13,0)-IF(E90="x",Parameter!$B$13,0))</f>
        <v>0</v>
      </c>
      <c r="O90" s="60">
        <f t="shared" si="3"/>
        <v>0</v>
      </c>
    </row>
    <row r="91" spans="1:15" x14ac:dyDescent="0.25">
      <c r="A91" s="83"/>
      <c r="B91" s="84"/>
      <c r="C91" s="84"/>
      <c r="D91" s="85"/>
      <c r="E91" s="86"/>
      <c r="F91" s="66"/>
      <c r="G91" s="23" t="str">
        <f>IFERROR(IF(B91&gt;0,VLOOKUP(A91,Parameter!$A$23:$E$62,3,FALSE),""),"")</f>
        <v/>
      </c>
      <c r="H91" s="24" t="str">
        <f>IFERROR(IF(B91&gt;0,VLOOKUP(A91,Parameter!$A$23:$E$62,4,FALSE),""),"")</f>
        <v/>
      </c>
      <c r="I91" s="65"/>
      <c r="J91" s="66"/>
      <c r="K91" s="59" t="str">
        <f>IFERROR(VLOOKUP(A91,Hilfstabelle!A:D,4,FALSE),"")</f>
        <v/>
      </c>
      <c r="L91" s="53" t="str">
        <f t="shared" si="4"/>
        <v/>
      </c>
      <c r="M91" s="54" cm="1">
        <f t="array" ref="M91">IFERROR(_xlfn.IFS($D91="1. Runde",$L91*Parameter!$B$9*$K91,$D91="2. Runde",$L91*Parameter!$B$9*$K91,$D91="3. Runde",$L91*Parameter!$B$9*$K91,$D91="4. Runde",$L91*Parameter!$B$9*$K91,$D91="Finale",$L91*Parameter!$B$9*$K91,$D91="Siegerehrung",Parameter!$B$11,$D91="Pause 5",Parameter!$B$15,$D91="Pause 10",Parameter!$B$16,$D91="Pause 15",Parameter!$B$17,$D91="Pause 20",Parameter!$B$18,$D91="Pause 25",Parameter!$B$19,$D91="Pause 30",Parameter!$B$20)+IF($F91="x",Parameter!$B$12*Zeitplan!$I91*$K91),0)</f>
        <v>0</v>
      </c>
      <c r="N91" s="54">
        <f>IF($B91&gt;0,$B91,((ROUNDUP($O90*288,0)/288)+IF(D91="1. Runde",Parameter!$B$13,0))+IF(D91="2. Runde",Parameter!$B$13,0)+IF(D91="3. Runde",Parameter!$B$13,0)+IF(D91="Finale",Parameter!$B$13,0)-IF(E91="x",Parameter!$B$13,0))</f>
        <v>0</v>
      </c>
      <c r="O91" s="60">
        <f t="shared" si="3"/>
        <v>0</v>
      </c>
    </row>
    <row r="92" spans="1:15" x14ac:dyDescent="0.25">
      <c r="A92" s="83"/>
      <c r="B92" s="84"/>
      <c r="C92" s="84"/>
      <c r="D92" s="85"/>
      <c r="E92" s="86"/>
      <c r="F92" s="66"/>
      <c r="G92" s="23" t="str">
        <f>IFERROR(IF(B92&gt;0,VLOOKUP(A92,Parameter!$A$23:$E$62,3,FALSE),""),"")</f>
        <v/>
      </c>
      <c r="H92" s="24" t="str">
        <f>IFERROR(IF(B92&gt;0,VLOOKUP(A92,Parameter!$A$23:$E$62,4,FALSE),""),"")</f>
        <v/>
      </c>
      <c r="I92" s="65"/>
      <c r="J92" s="66"/>
      <c r="K92" s="59" t="str">
        <f>IFERROR(VLOOKUP(A92,Hilfstabelle!A:D,4,FALSE),"")</f>
        <v/>
      </c>
      <c r="L92" s="53" t="str">
        <f t="shared" si="4"/>
        <v/>
      </c>
      <c r="M92" s="54" cm="1">
        <f t="array" ref="M92">IFERROR(_xlfn.IFS($D92="1. Runde",$L92*Parameter!$B$9*$K92,$D92="2. Runde",$L92*Parameter!$B$9*$K92,$D92="3. Runde",$L92*Parameter!$B$9*$K92,$D92="4. Runde",$L92*Parameter!$B$9*$K92,$D92="Finale",$L92*Parameter!$B$9*$K92,$D92="Siegerehrung",Parameter!$B$11,$D92="Pause 5",Parameter!$B$15,$D92="Pause 10",Parameter!$B$16,$D92="Pause 15",Parameter!$B$17,$D92="Pause 20",Parameter!$B$18,$D92="Pause 25",Parameter!$B$19,$D92="Pause 30",Parameter!$B$20)+IF($F92="x",Parameter!$B$12*Zeitplan!$I92*$K92),0)</f>
        <v>0</v>
      </c>
      <c r="N92" s="54">
        <f>IF($B92&gt;0,$B92,((ROUNDUP($O91*288,0)/288)+IF(D92="1. Runde",Parameter!$B$13,0))+IF(D92="2. Runde",Parameter!$B$13,0)+IF(D92="3. Runde",Parameter!$B$13,0)+IF(D92="Finale",Parameter!$B$13,0)-IF(E92="x",Parameter!$B$13,0))</f>
        <v>0</v>
      </c>
      <c r="O92" s="60">
        <f t="shared" si="3"/>
        <v>0</v>
      </c>
    </row>
    <row r="93" spans="1:15" x14ac:dyDescent="0.25">
      <c r="A93" s="83"/>
      <c r="B93" s="84"/>
      <c r="C93" s="84"/>
      <c r="D93" s="85"/>
      <c r="E93" s="86"/>
      <c r="F93" s="66"/>
      <c r="G93" s="23" t="str">
        <f>IFERROR(IF(B93&gt;0,VLOOKUP(A93,Parameter!$A$23:$E$62,3,FALSE),""),"")</f>
        <v/>
      </c>
      <c r="H93" s="24" t="str">
        <f>IFERROR(IF(B93&gt;0,VLOOKUP(A93,Parameter!$A$23:$E$62,4,FALSE),""),"")</f>
        <v/>
      </c>
      <c r="I93" s="65"/>
      <c r="J93" s="66"/>
      <c r="K93" s="59" t="str">
        <f>IFERROR(VLOOKUP(A93,Hilfstabelle!A:D,4,FALSE),"")</f>
        <v/>
      </c>
      <c r="L93" s="53" t="str">
        <f t="shared" si="4"/>
        <v/>
      </c>
      <c r="M93" s="54" cm="1">
        <f t="array" ref="M93">IFERROR(_xlfn.IFS($D93="1. Runde",$L93*Parameter!$B$9*$K93,$D93="2. Runde",$L93*Parameter!$B$9*$K93,$D93="3. Runde",$L93*Parameter!$B$9*$K93,$D93="4. Runde",$L93*Parameter!$B$9*$K93,$D93="Finale",$L93*Parameter!$B$9*$K93,$D93="Siegerehrung",Parameter!$B$11,$D93="Pause 5",Parameter!$B$15,$D93="Pause 10",Parameter!$B$16,$D93="Pause 15",Parameter!$B$17,$D93="Pause 20",Parameter!$B$18,$D93="Pause 25",Parameter!$B$19,$D93="Pause 30",Parameter!$B$20)+IF($F93="x",Parameter!$B$12*Zeitplan!$I93*$K93),0)</f>
        <v>0</v>
      </c>
      <c r="N93" s="54">
        <f>IF($B93&gt;0,$B93,((ROUNDUP($O92*288,0)/288)+IF(D93="1. Runde",Parameter!$B$13,0))+IF(D93="2. Runde",Parameter!$B$13,0)+IF(D93="3. Runde",Parameter!$B$13,0)+IF(D93="Finale",Parameter!$B$13,0)-IF(E93="x",Parameter!$B$13,0))</f>
        <v>0</v>
      </c>
      <c r="O93" s="60">
        <f t="shared" si="3"/>
        <v>0</v>
      </c>
    </row>
    <row r="94" spans="1:15" x14ac:dyDescent="0.25">
      <c r="A94" s="83"/>
      <c r="B94" s="84"/>
      <c r="C94" s="84"/>
      <c r="D94" s="85"/>
      <c r="E94" s="86"/>
      <c r="F94" s="66"/>
      <c r="G94" s="23" t="str">
        <f>IFERROR(IF(B94&gt;0,VLOOKUP(A94,Parameter!$A$23:$E$62,3,FALSE),""),"")</f>
        <v/>
      </c>
      <c r="H94" s="24" t="str">
        <f>IFERROR(IF(B94&gt;0,VLOOKUP(A94,Parameter!$A$23:$E$62,4,FALSE),""),"")</f>
        <v/>
      </c>
      <c r="I94" s="65"/>
      <c r="J94" s="66"/>
      <c r="K94" s="59" t="str">
        <f>IFERROR(VLOOKUP(A94,Hilfstabelle!A:D,4,FALSE),"")</f>
        <v/>
      </c>
      <c r="L94" s="53" t="str">
        <f t="shared" si="4"/>
        <v/>
      </c>
      <c r="M94" s="54" cm="1">
        <f t="array" ref="M94">IFERROR(_xlfn.IFS($D94="1. Runde",$L94*Parameter!$B$9*$K94,$D94="2. Runde",$L94*Parameter!$B$9*$K94,$D94="3. Runde",$L94*Parameter!$B$9*$K94,$D94="4. Runde",$L94*Parameter!$B$9*$K94,$D94="Finale",$L94*Parameter!$B$9*$K94,$D94="Siegerehrung",Parameter!$B$11,$D94="Pause 5",Parameter!$B$15,$D94="Pause 10",Parameter!$B$16,$D94="Pause 15",Parameter!$B$17,$D94="Pause 20",Parameter!$B$18,$D94="Pause 25",Parameter!$B$19,$D94="Pause 30",Parameter!$B$20)+IF($F94="x",Parameter!$B$12*Zeitplan!$I94*$K94),0)</f>
        <v>0</v>
      </c>
      <c r="N94" s="54">
        <f>IF($B94&gt;0,$B94,((ROUNDUP($O93*288,0)/288)+IF(D94="1. Runde",Parameter!$B$13,0))+IF(D94="2. Runde",Parameter!$B$13,0)+IF(D94="3. Runde",Parameter!$B$13,0)+IF(D94="Finale",Parameter!$B$13,0)-IF(E94="x",Parameter!$B$13,0))</f>
        <v>0</v>
      </c>
      <c r="O94" s="60">
        <f t="shared" si="3"/>
        <v>0</v>
      </c>
    </row>
    <row r="95" spans="1:15" x14ac:dyDescent="0.25">
      <c r="A95" s="83"/>
      <c r="B95" s="84"/>
      <c r="C95" s="84"/>
      <c r="D95" s="85"/>
      <c r="E95" s="86"/>
      <c r="F95" s="66"/>
      <c r="G95" s="23" t="str">
        <f>IFERROR(IF(B95&gt;0,VLOOKUP(A95,Parameter!$A$23:$E$62,3,FALSE),""),"")</f>
        <v/>
      </c>
      <c r="H95" s="24" t="str">
        <f>IFERROR(IF(B95&gt;0,VLOOKUP(A95,Parameter!$A$23:$E$62,4,FALSE),""),"")</f>
        <v/>
      </c>
      <c r="I95" s="65"/>
      <c r="J95" s="66"/>
      <c r="K95" s="59" t="str">
        <f>IFERROR(VLOOKUP(A95,Hilfstabelle!A:D,4,FALSE),"")</f>
        <v/>
      </c>
      <c r="L95" s="53" t="str">
        <f t="shared" si="4"/>
        <v/>
      </c>
      <c r="M95" s="54" cm="1">
        <f t="array" ref="M95">IFERROR(_xlfn.IFS($D95="1. Runde",$L95*Parameter!$B$9*$K95,$D95="2. Runde",$L95*Parameter!$B$9*$K95,$D95="3. Runde",$L95*Parameter!$B$9*$K95,$D95="4. Runde",$L95*Parameter!$B$9*$K95,$D95="Finale",$L95*Parameter!$B$9*$K95,$D95="Siegerehrung",Parameter!$B$11,$D95="Pause 5",Parameter!$B$15,$D95="Pause 10",Parameter!$B$16,$D95="Pause 15",Parameter!$B$17,$D95="Pause 20",Parameter!$B$18,$D95="Pause 25",Parameter!$B$19,$D95="Pause 30",Parameter!$B$20)+IF($F95="x",Parameter!$B$12*Zeitplan!$I95*$K95),0)</f>
        <v>0</v>
      </c>
      <c r="N95" s="54">
        <f>IF($B95&gt;0,$B95,((ROUNDUP($O94*288,0)/288)+IF(D95="1. Runde",Parameter!$B$13,0))+IF(D95="2. Runde",Parameter!$B$13,0)+IF(D95="3. Runde",Parameter!$B$13,0)+IF(D95="Finale",Parameter!$B$13,0)-IF(E95="x",Parameter!$B$13,0))</f>
        <v>0</v>
      </c>
      <c r="O95" s="60">
        <f t="shared" si="3"/>
        <v>0</v>
      </c>
    </row>
    <row r="96" spans="1:15" x14ac:dyDescent="0.25">
      <c r="A96" s="83"/>
      <c r="B96" s="84"/>
      <c r="C96" s="84"/>
      <c r="D96" s="85"/>
      <c r="E96" s="86"/>
      <c r="F96" s="66"/>
      <c r="G96" s="23" t="str">
        <f>IFERROR(IF(B96&gt;0,VLOOKUP(A96,Parameter!$A$23:$E$62,3,FALSE),""),"")</f>
        <v/>
      </c>
      <c r="H96" s="24" t="str">
        <f>IFERROR(IF(B96&gt;0,VLOOKUP(A96,Parameter!$A$23:$E$62,4,FALSE),""),"")</f>
        <v/>
      </c>
      <c r="I96" s="65"/>
      <c r="J96" s="66"/>
      <c r="K96" s="59" t="str">
        <f>IFERROR(VLOOKUP(A96,Hilfstabelle!A:D,4,FALSE),"")</f>
        <v/>
      </c>
      <c r="L96" s="53" t="str">
        <f t="shared" si="4"/>
        <v/>
      </c>
      <c r="M96" s="54" cm="1">
        <f t="array" ref="M96">IFERROR(_xlfn.IFS($D96="1. Runde",$L96*Parameter!$B$9*$K96,$D96="2. Runde",$L96*Parameter!$B$9*$K96,$D96="3. Runde",$L96*Parameter!$B$9*$K96,$D96="4. Runde",$L96*Parameter!$B$9*$K96,$D96="Finale",$L96*Parameter!$B$9*$K96,$D96="Siegerehrung",Parameter!$B$11,$D96="Pause 5",Parameter!$B$15,$D96="Pause 10",Parameter!$B$16,$D96="Pause 15",Parameter!$B$17,$D96="Pause 20",Parameter!$B$18,$D96="Pause 25",Parameter!$B$19,$D96="Pause 30",Parameter!$B$20)+IF($F96="x",Parameter!$B$12*Zeitplan!$I96*$K96),0)</f>
        <v>0</v>
      </c>
      <c r="N96" s="54">
        <f>IF($B96&gt;0,$B96,((ROUNDUP($O95*288,0)/288)+IF(D96="1. Runde",Parameter!$B$13,0))+IF(D96="2. Runde",Parameter!$B$13,0)+IF(D96="3. Runde",Parameter!$B$13,0)+IF(D96="Finale",Parameter!$B$13,0)-IF(E96="x",Parameter!$B$13,0))</f>
        <v>0</v>
      </c>
      <c r="O96" s="60">
        <f t="shared" si="3"/>
        <v>0</v>
      </c>
    </row>
    <row r="97" spans="1:15" x14ac:dyDescent="0.25">
      <c r="A97" s="83"/>
      <c r="B97" s="84"/>
      <c r="C97" s="84"/>
      <c r="D97" s="85"/>
      <c r="E97" s="86"/>
      <c r="F97" s="66"/>
      <c r="G97" s="23" t="str">
        <f>IFERROR(IF(B97&gt;0,VLOOKUP(A97,Parameter!$A$23:$E$62,3,FALSE),""),"")</f>
        <v/>
      </c>
      <c r="H97" s="24" t="str">
        <f>IFERROR(IF(B97&gt;0,VLOOKUP(A97,Parameter!$A$23:$E$62,4,FALSE),""),"")</f>
        <v/>
      </c>
      <c r="I97" s="65"/>
      <c r="J97" s="66"/>
      <c r="K97" s="59" t="str">
        <f>IFERROR(VLOOKUP(A97,Hilfstabelle!A:D,4,FALSE),"")</f>
        <v/>
      </c>
      <c r="L97" s="53" t="str">
        <f t="shared" si="4"/>
        <v/>
      </c>
      <c r="M97" s="54" cm="1">
        <f t="array" ref="M97">IFERROR(_xlfn.IFS($D97="1. Runde",$L97*Parameter!$B$9*$K97,$D97="2. Runde",$L97*Parameter!$B$9*$K97,$D97="3. Runde",$L97*Parameter!$B$9*$K97,$D97="4. Runde",$L97*Parameter!$B$9*$K97,$D97="Finale",$L97*Parameter!$B$9*$K97,$D97="Siegerehrung",Parameter!$B$11,$D97="Pause 5",Parameter!$B$15,$D97="Pause 10",Parameter!$B$16,$D97="Pause 15",Parameter!$B$17,$D97="Pause 20",Parameter!$B$18,$D97="Pause 25",Parameter!$B$19,$D97="Pause 30",Parameter!$B$20)+IF($F97="x",Parameter!$B$12*Zeitplan!$I97*$K97),0)</f>
        <v>0</v>
      </c>
      <c r="N97" s="54">
        <f>IF($B97&gt;0,$B97,((ROUNDUP($O96*288,0)/288)+IF(D97="1. Runde",Parameter!$B$13,0))+IF(D97="2. Runde",Parameter!$B$13,0)+IF(D97="3. Runde",Parameter!$B$13,0)+IF(D97="Finale",Parameter!$B$13,0)-IF(E97="x",Parameter!$B$13,0))</f>
        <v>0</v>
      </c>
      <c r="O97" s="60">
        <f t="shared" si="3"/>
        <v>0</v>
      </c>
    </row>
    <row r="98" spans="1:15" x14ac:dyDescent="0.25">
      <c r="A98" s="83"/>
      <c r="B98" s="84"/>
      <c r="C98" s="84"/>
      <c r="D98" s="85"/>
      <c r="E98" s="86"/>
      <c r="F98" s="66"/>
      <c r="G98" s="23" t="str">
        <f>IFERROR(IF(B98&gt;0,VLOOKUP(A98,Parameter!$A$23:$E$62,3,FALSE),""),"")</f>
        <v/>
      </c>
      <c r="H98" s="24" t="str">
        <f>IFERROR(IF(B98&gt;0,VLOOKUP(A98,Parameter!$A$23:$E$62,4,FALSE),""),"")</f>
        <v/>
      </c>
      <c r="I98" s="65"/>
      <c r="J98" s="66"/>
      <c r="K98" s="59" t="str">
        <f>IFERROR(VLOOKUP(A98,Hilfstabelle!A:D,4,FALSE),"")</f>
        <v/>
      </c>
      <c r="L98" s="53" t="str">
        <f t="shared" si="4"/>
        <v/>
      </c>
      <c r="M98" s="54" cm="1">
        <f t="array" ref="M98">IFERROR(_xlfn.IFS($D98="1. Runde",$L98*Parameter!$B$9*$K98,$D98="2. Runde",$L98*Parameter!$B$9*$K98,$D98="3. Runde",$L98*Parameter!$B$9*$K98,$D98="4. Runde",$L98*Parameter!$B$9*$K98,$D98="Finale",$L98*Parameter!$B$9*$K98,$D98="Siegerehrung",Parameter!$B$11,$D98="Pause 5",Parameter!$B$15,$D98="Pause 10",Parameter!$B$16,$D98="Pause 15",Parameter!$B$17,$D98="Pause 20",Parameter!$B$18,$D98="Pause 25",Parameter!$B$19,$D98="Pause 30",Parameter!$B$20)+IF($F98="x",Parameter!$B$12*Zeitplan!$I98*$K98),0)</f>
        <v>0</v>
      </c>
      <c r="N98" s="54">
        <f>IF($B98&gt;0,$B98,((ROUNDUP($O97*288,0)/288)+IF(D98="1. Runde",Parameter!$B$13,0))+IF(D98="2. Runde",Parameter!$B$13,0)+IF(D98="3. Runde",Parameter!$B$13,0)+IF(D98="Finale",Parameter!$B$13,0)-IF(E98="x",Parameter!$B$13,0))</f>
        <v>0</v>
      </c>
      <c r="O98" s="60">
        <f t="shared" si="3"/>
        <v>0</v>
      </c>
    </row>
    <row r="99" spans="1:15" x14ac:dyDescent="0.25">
      <c r="A99" s="83"/>
      <c r="B99" s="84"/>
      <c r="C99" s="84"/>
      <c r="D99" s="85"/>
      <c r="E99" s="86"/>
      <c r="F99" s="66"/>
      <c r="G99" s="23" t="str">
        <f>IFERROR(IF(B99&gt;0,VLOOKUP(A99,Parameter!$A$23:$E$62,3,FALSE),""),"")</f>
        <v/>
      </c>
      <c r="H99" s="24" t="str">
        <f>IFERROR(IF(B99&gt;0,VLOOKUP(A99,Parameter!$A$23:$E$62,4,FALSE),""),"")</f>
        <v/>
      </c>
      <c r="I99" s="65"/>
      <c r="J99" s="66"/>
      <c r="K99" s="59" t="str">
        <f>IFERROR(VLOOKUP(A99,Hilfstabelle!A:D,4,FALSE),"")</f>
        <v/>
      </c>
      <c r="L99" s="53" t="str">
        <f t="shared" si="4"/>
        <v/>
      </c>
      <c r="M99" s="54" cm="1">
        <f t="array" ref="M99">IFERROR(_xlfn.IFS($D99="1. Runde",$L99*Parameter!$B$9*$K99,$D99="2. Runde",$L99*Parameter!$B$9*$K99,$D99="3. Runde",$L99*Parameter!$B$9*$K99,$D99="4. Runde",$L99*Parameter!$B$9*$K99,$D99="Finale",$L99*Parameter!$B$9*$K99,$D99="Siegerehrung",Parameter!$B$11,$D99="Pause 5",Parameter!$B$15,$D99="Pause 10",Parameter!$B$16,$D99="Pause 15",Parameter!$B$17,$D99="Pause 20",Parameter!$B$18,$D99="Pause 25",Parameter!$B$19,$D99="Pause 30",Parameter!$B$20)+IF($F99="x",Parameter!$B$12*Zeitplan!$I99*$K99),0)</f>
        <v>0</v>
      </c>
      <c r="N99" s="54">
        <f>IF($B99&gt;0,$B99,((ROUNDUP($O98*288,0)/288)+IF(D99="1. Runde",Parameter!$B$13,0))+IF(D99="2. Runde",Parameter!$B$13,0)+IF(D99="3. Runde",Parameter!$B$13,0)+IF(D99="Finale",Parameter!$B$13,0)-IF(E99="x",Parameter!$B$13,0))</f>
        <v>0</v>
      </c>
      <c r="O99" s="60">
        <f t="shared" si="3"/>
        <v>0</v>
      </c>
    </row>
    <row r="100" spans="1:15" x14ac:dyDescent="0.25">
      <c r="A100" s="83"/>
      <c r="B100" s="84"/>
      <c r="C100" s="84"/>
      <c r="D100" s="85"/>
      <c r="E100" s="86"/>
      <c r="F100" s="66"/>
      <c r="G100" s="23" t="str">
        <f>IFERROR(IF(B100&gt;0,VLOOKUP(A100,Parameter!$A$23:$E$62,3,FALSE),""),"")</f>
        <v/>
      </c>
      <c r="H100" s="24" t="str">
        <f>IFERROR(IF(B100&gt;0,VLOOKUP(A100,Parameter!$A$23:$E$62,4,FALSE),""),"")</f>
        <v/>
      </c>
      <c r="I100" s="65"/>
      <c r="J100" s="66"/>
      <c r="K100" s="59" t="str">
        <f>IFERROR(VLOOKUP(A100,Hilfstabelle!A:D,4,FALSE),"")</f>
        <v/>
      </c>
      <c r="L100" s="53" t="str">
        <f t="shared" ref="L100:L101" si="5">IFERROR(ROUNDUP(I100/J100,0),"")</f>
        <v/>
      </c>
      <c r="M100" s="54" cm="1">
        <f t="array" ref="M100">IFERROR(_xlfn.IFS($D100="1. Runde",$L100*Parameter!$B$9*$K100,$D100="2. Runde",$L100*Parameter!$B$9*$K100,$D100="3. Runde",$L100*Parameter!$B$9*$K100,$D100="4. Runde",$L100*Parameter!$B$9*$K100,$D100="Finale",$L100*Parameter!$B$9*$K100,$D100="Siegerehrung",Parameter!$B$11,$D100="Pause 5",Parameter!$B$15,$D100="Pause 10",Parameter!$B$16,$D100="Pause 15",Parameter!$B$17,$D100="Pause 20",Parameter!$B$18,$D100="Pause 25",Parameter!$B$19,$D100="Pause 30",Parameter!$B$20)+IF($F100="x",Parameter!$B$12*Zeitplan!$I100*$K100),0)</f>
        <v>0</v>
      </c>
      <c r="N100" s="54">
        <f>IF($B100&gt;0,$B100,((ROUNDUP($O99*288,0)/288)+IF(D100="1. Runde",Parameter!$B$13,0))+IF(D100="2. Runde",Parameter!$B$13,0)+IF(D100="3. Runde",Parameter!$B$13,0)+IF(D100="Finale",Parameter!$B$13,0)-IF(E100="x",Parameter!$B$13,0))</f>
        <v>0</v>
      </c>
      <c r="O100" s="60">
        <f t="shared" si="3"/>
        <v>0</v>
      </c>
    </row>
    <row r="101" spans="1:15" x14ac:dyDescent="0.25">
      <c r="A101" s="83"/>
      <c r="B101" s="84"/>
      <c r="C101" s="84"/>
      <c r="D101" s="85"/>
      <c r="E101" s="86"/>
      <c r="F101" s="66"/>
      <c r="G101" s="23" t="str">
        <f>IFERROR(IF(B101&gt;0,VLOOKUP(A101,Parameter!$A$23:$E$62,3,FALSE),""),"")</f>
        <v/>
      </c>
      <c r="H101" s="24" t="str">
        <f>IFERROR(IF(B101&gt;0,VLOOKUP(A101,Parameter!$A$23:$E$62,4,FALSE),""),"")</f>
        <v/>
      </c>
      <c r="I101" s="65"/>
      <c r="J101" s="66"/>
      <c r="K101" s="59" t="str">
        <f>IFERROR(VLOOKUP(A101,Hilfstabelle!A:D,4,FALSE),"")</f>
        <v/>
      </c>
      <c r="L101" s="53" t="str">
        <f t="shared" si="5"/>
        <v/>
      </c>
      <c r="M101" s="54" cm="1">
        <f t="array" ref="M101">IFERROR(_xlfn.IFS($D101="1. Runde",$L101*Parameter!$B$9*$K101,$D101="2. Runde",$L101*Parameter!$B$9*$K101,$D101="3. Runde",$L101*Parameter!$B$9*$K101,$D101="4. Runde",$L101*Parameter!$B$9*$K101,$D101="Finale",$L101*Parameter!$B$9*$K101,$D101="Siegerehrung",Parameter!$B$11,$D101="Pause 5",Parameter!$B$15,$D101="Pause 10",Parameter!$B$16,$D101="Pause 15",Parameter!$B$17,$D101="Pause 20",Parameter!$B$18,$D101="Pause 25",Parameter!$B$19,$D101="Pause 30",Parameter!$B$20)+IF($F101="x",Parameter!$B$12*Zeitplan!$I101*$K101),0)</f>
        <v>0</v>
      </c>
      <c r="N101" s="54">
        <f>IF($B101&gt;0,$B101,((ROUNDUP($O100*288,0)/288)+IF(D101="1. Runde",Parameter!$B$13,0))+IF(D101="2. Runde",Parameter!$B$13,0)+IF(D101="3. Runde",Parameter!$B$13,0)+IF(D101="Finale",Parameter!$B$13,0)-IF(E101="x",Parameter!$B$13,0))</f>
        <v>0</v>
      </c>
      <c r="O101" s="60">
        <f t="shared" si="3"/>
        <v>0</v>
      </c>
    </row>
    <row r="102" spans="1:15" x14ac:dyDescent="0.25">
      <c r="A102" s="83"/>
      <c r="B102" s="84"/>
      <c r="C102" s="84"/>
      <c r="D102" s="85"/>
      <c r="E102" s="86"/>
      <c r="F102" s="66"/>
      <c r="G102" s="23" t="str">
        <f>IFERROR(IF(B102&gt;0,VLOOKUP(A102,Parameter!$A$23:$E$62,3,FALSE),""),"")</f>
        <v/>
      </c>
      <c r="H102" s="24" t="str">
        <f>IFERROR(IF(B102&gt;0,VLOOKUP(A102,Parameter!$A$23:$E$62,4,FALSE),""),"")</f>
        <v/>
      </c>
      <c r="I102" s="65"/>
      <c r="J102" s="66"/>
      <c r="K102" s="59" t="str">
        <f>IFERROR(VLOOKUP(A102,Hilfstabelle!A:D,4,FALSE),"")</f>
        <v/>
      </c>
      <c r="L102" s="53" t="str">
        <f t="shared" ref="L102:L133" si="6">IFERROR(ROUNDUP(I102/J102,0),"")</f>
        <v/>
      </c>
      <c r="M102" s="54" cm="1">
        <f t="array" ref="M102">IFERROR(_xlfn.IFS($D102="1. Runde",$L102*Parameter!$B$9*$K102,$D102="2. Runde",$L102*Parameter!$B$9*$K102,$D102="3. Runde",$L102*Parameter!$B$9*$K102,$D102="4. Runde",$L102*Parameter!$B$9*$K102,$D102="Finale",$L102*Parameter!$B$9*$K102,$D102="Siegerehrung",Parameter!$B$11,$D102="Pause 5",Parameter!$B$15,$D102="Pause 10",Parameter!$B$16,$D102="Pause 15",Parameter!$B$17,$D102="Pause 20",Parameter!$B$18,$D102="Pause 25",Parameter!$B$19,$D102="Pause 30",Parameter!$B$20)+IF($F102="x",Parameter!$B$12*Zeitplan!$I102*$K102),0)</f>
        <v>0</v>
      </c>
      <c r="N102" s="54">
        <f>IF($B102&gt;0,$B102,((ROUNDUP($O101*288,0)/288)+IF(D102="1. Runde",Parameter!$B$13,0))+IF(D102="2. Runde",Parameter!$B$13,0)+IF(D102="3. Runde",Parameter!$B$13,0)+IF(D102="Finale",Parameter!$B$13,0)-IF(E102="x",Parameter!$B$13,0))</f>
        <v>0</v>
      </c>
      <c r="O102" s="60">
        <f t="shared" si="3"/>
        <v>0</v>
      </c>
    </row>
    <row r="103" spans="1:15" x14ac:dyDescent="0.25">
      <c r="A103" s="83"/>
      <c r="B103" s="84"/>
      <c r="C103" s="84"/>
      <c r="D103" s="85"/>
      <c r="E103" s="86"/>
      <c r="F103" s="66"/>
      <c r="G103" s="23" t="str">
        <f>IFERROR(IF(B103&gt;0,VLOOKUP(A103,Parameter!$A$23:$E$62,3,FALSE),""),"")</f>
        <v/>
      </c>
      <c r="H103" s="24" t="str">
        <f>IFERROR(IF(B103&gt;0,VLOOKUP(A103,Parameter!$A$23:$E$62,4,FALSE),""),"")</f>
        <v/>
      </c>
      <c r="I103" s="65"/>
      <c r="J103" s="66"/>
      <c r="K103" s="59" t="str">
        <f>IFERROR(VLOOKUP(A103,Hilfstabelle!A:D,4,FALSE),"")</f>
        <v/>
      </c>
      <c r="L103" s="53" t="str">
        <f t="shared" si="6"/>
        <v/>
      </c>
      <c r="M103" s="54" cm="1">
        <f t="array" ref="M103">IFERROR(_xlfn.IFS($D103="1. Runde",$L103*Parameter!$B$9*$K103,$D103="2. Runde",$L103*Parameter!$B$9*$K103,$D103="3. Runde",$L103*Parameter!$B$9*$K103,$D103="4. Runde",$L103*Parameter!$B$9*$K103,$D103="Finale",$L103*Parameter!$B$9*$K103,$D103="Siegerehrung",Parameter!$B$11,$D103="Pause 5",Parameter!$B$15,$D103="Pause 10",Parameter!$B$16,$D103="Pause 15",Parameter!$B$17,$D103="Pause 20",Parameter!$B$18,$D103="Pause 25",Parameter!$B$19,$D103="Pause 30",Parameter!$B$20)+IF($F103="x",Parameter!$B$12*Zeitplan!$I103*$K103),0)</f>
        <v>0</v>
      </c>
      <c r="N103" s="54">
        <f>IF($B103&gt;0,$B103,((ROUNDUP($O102*288,0)/288)+IF(D103="1. Runde",Parameter!$B$13,0))+IF(D103="2. Runde",Parameter!$B$13,0)+IF(D103="3. Runde",Parameter!$B$13,0)+IF(D103="Finale",Parameter!$B$13,0)-IF(E103="x",Parameter!$B$13,0))</f>
        <v>0</v>
      </c>
      <c r="O103" s="60">
        <f t="shared" si="3"/>
        <v>0</v>
      </c>
    </row>
    <row r="104" spans="1:15" x14ac:dyDescent="0.25">
      <c r="A104" s="83"/>
      <c r="B104" s="84"/>
      <c r="C104" s="84"/>
      <c r="D104" s="85"/>
      <c r="E104" s="86"/>
      <c r="F104" s="66"/>
      <c r="G104" s="23" t="str">
        <f>IFERROR(IF(B104&gt;0,VLOOKUP(A104,Parameter!$A$23:$E$62,3,FALSE),""),"")</f>
        <v/>
      </c>
      <c r="H104" s="24" t="str">
        <f>IFERROR(IF(B104&gt;0,VLOOKUP(A104,Parameter!$A$23:$E$62,4,FALSE),""),"")</f>
        <v/>
      </c>
      <c r="I104" s="65"/>
      <c r="J104" s="66"/>
      <c r="K104" s="59" t="str">
        <f>IFERROR(VLOOKUP(A104,Hilfstabelle!A:D,4,FALSE),"")</f>
        <v/>
      </c>
      <c r="L104" s="53" t="str">
        <f t="shared" si="6"/>
        <v/>
      </c>
      <c r="M104" s="54" cm="1">
        <f t="array" ref="M104">IFERROR(_xlfn.IFS($D104="1. Runde",$L104*Parameter!$B$9*$K104,$D104="2. Runde",$L104*Parameter!$B$9*$K104,$D104="3. Runde",$L104*Parameter!$B$9*$K104,$D104="4. Runde",$L104*Parameter!$B$9*$K104,$D104="Finale",$L104*Parameter!$B$9*$K104,$D104="Siegerehrung",Parameter!$B$11,$D104="Pause 5",Parameter!$B$15,$D104="Pause 10",Parameter!$B$16,$D104="Pause 15",Parameter!$B$17,$D104="Pause 20",Parameter!$B$18,$D104="Pause 25",Parameter!$B$19,$D104="Pause 30",Parameter!$B$20)+IF($F104="x",Parameter!$B$12*Zeitplan!$I104*$K104),0)</f>
        <v>0</v>
      </c>
      <c r="N104" s="54">
        <f>IF($B104&gt;0,$B104,((ROUNDUP($O103*288,0)/288)+IF(D104="1. Runde",Parameter!$B$13,0))+IF(D104="2. Runde",Parameter!$B$13,0)+IF(D104="3. Runde",Parameter!$B$13,0)+IF(D104="Finale",Parameter!$B$13,0)-IF(E104="x",Parameter!$B$13,0))</f>
        <v>0</v>
      </c>
      <c r="O104" s="60">
        <f t="shared" si="3"/>
        <v>0</v>
      </c>
    </row>
    <row r="105" spans="1:15" x14ac:dyDescent="0.25">
      <c r="A105" s="83"/>
      <c r="B105" s="84"/>
      <c r="C105" s="84"/>
      <c r="D105" s="85"/>
      <c r="E105" s="86"/>
      <c r="F105" s="66"/>
      <c r="G105" s="23" t="str">
        <f>IFERROR(IF(B105&gt;0,VLOOKUP(A105,Parameter!$A$23:$E$62,3,FALSE),""),"")</f>
        <v/>
      </c>
      <c r="H105" s="24" t="str">
        <f>IFERROR(IF(B105&gt;0,VLOOKUP(A105,Parameter!$A$23:$E$62,4,FALSE),""),"")</f>
        <v/>
      </c>
      <c r="I105" s="65"/>
      <c r="J105" s="66"/>
      <c r="K105" s="59" t="str">
        <f>IFERROR(VLOOKUP(A105,Hilfstabelle!A:D,4,FALSE),"")</f>
        <v/>
      </c>
      <c r="L105" s="53" t="str">
        <f t="shared" si="6"/>
        <v/>
      </c>
      <c r="M105" s="54" cm="1">
        <f t="array" ref="M105">IFERROR(_xlfn.IFS($D105="1. Runde",$L105*Parameter!$B$9*$K105,$D105="2. Runde",$L105*Parameter!$B$9*$K105,$D105="3. Runde",$L105*Parameter!$B$9*$K105,$D105="4. Runde",$L105*Parameter!$B$9*$K105,$D105="Finale",$L105*Parameter!$B$9*$K105,$D105="Siegerehrung",Parameter!$B$11,$D105="Pause 5",Parameter!$B$15,$D105="Pause 10",Parameter!$B$16,$D105="Pause 15",Parameter!$B$17,$D105="Pause 20",Parameter!$B$18,$D105="Pause 25",Parameter!$B$19,$D105="Pause 30",Parameter!$B$20)+IF($F105="x",Parameter!$B$12*Zeitplan!$I105*$K105),0)</f>
        <v>0</v>
      </c>
      <c r="N105" s="54">
        <f>IF($B105&gt;0,$B105,((ROUNDUP($O104*288,0)/288)+IF(D105="1. Runde",Parameter!$B$13,0))+IF(D105="2. Runde",Parameter!$B$13,0)+IF(D105="3. Runde",Parameter!$B$13,0)+IF(D105="Finale",Parameter!$B$13,0)-IF(E105="x",Parameter!$B$13,0))</f>
        <v>0</v>
      </c>
      <c r="O105" s="60">
        <f t="shared" si="3"/>
        <v>0</v>
      </c>
    </row>
    <row r="106" spans="1:15" x14ac:dyDescent="0.25">
      <c r="A106" s="83"/>
      <c r="B106" s="84"/>
      <c r="C106" s="84"/>
      <c r="D106" s="85"/>
      <c r="E106" s="86"/>
      <c r="F106" s="66"/>
      <c r="G106" s="23" t="str">
        <f>IFERROR(IF(B106&gt;0,VLOOKUP(A106,Parameter!$A$23:$E$62,3,FALSE),""),"")</f>
        <v/>
      </c>
      <c r="H106" s="24" t="str">
        <f>IFERROR(IF(B106&gt;0,VLOOKUP(A106,Parameter!$A$23:$E$62,4,FALSE),""),"")</f>
        <v/>
      </c>
      <c r="I106" s="65"/>
      <c r="J106" s="66"/>
      <c r="K106" s="59" t="str">
        <f>IFERROR(VLOOKUP(A106,Hilfstabelle!A:D,4,FALSE),"")</f>
        <v/>
      </c>
      <c r="L106" s="53" t="str">
        <f t="shared" si="6"/>
        <v/>
      </c>
      <c r="M106" s="54" cm="1">
        <f t="array" ref="M106">IFERROR(_xlfn.IFS($D106="1. Runde",$L106*Parameter!$B$9*$K106,$D106="2. Runde",$L106*Parameter!$B$9*$K106,$D106="3. Runde",$L106*Parameter!$B$9*$K106,$D106="4. Runde",$L106*Parameter!$B$9*$K106,$D106="Finale",$L106*Parameter!$B$9*$K106,$D106="Siegerehrung",Parameter!$B$11,$D106="Pause 5",Parameter!$B$15,$D106="Pause 10",Parameter!$B$16,$D106="Pause 15",Parameter!$B$17,$D106="Pause 20",Parameter!$B$18,$D106="Pause 25",Parameter!$B$19,$D106="Pause 30",Parameter!$B$20)+IF($F106="x",Parameter!$B$12*Zeitplan!$I106*$K106),0)</f>
        <v>0</v>
      </c>
      <c r="N106" s="54">
        <f>IF($B106&gt;0,$B106,((ROUNDUP($O105*288,0)/288)+IF(D106="1. Runde",Parameter!$B$13,0))+IF(D106="2. Runde",Parameter!$B$13,0)+IF(D106="3. Runde",Parameter!$B$13,0)+IF(D106="Finale",Parameter!$B$13,0)-IF(E106="x",Parameter!$B$13,0))</f>
        <v>0</v>
      </c>
      <c r="O106" s="60">
        <f t="shared" si="3"/>
        <v>0</v>
      </c>
    </row>
    <row r="107" spans="1:15" x14ac:dyDescent="0.25">
      <c r="A107" s="83"/>
      <c r="B107" s="84"/>
      <c r="C107" s="84"/>
      <c r="D107" s="85"/>
      <c r="E107" s="86"/>
      <c r="F107" s="66"/>
      <c r="G107" s="23" t="str">
        <f>IFERROR(IF(B107&gt;0,VLOOKUP(A107,Parameter!$A$23:$E$62,3,FALSE),""),"")</f>
        <v/>
      </c>
      <c r="H107" s="24" t="str">
        <f>IFERROR(IF(B107&gt;0,VLOOKUP(A107,Parameter!$A$23:$E$62,4,FALSE),""),"")</f>
        <v/>
      </c>
      <c r="I107" s="65"/>
      <c r="J107" s="66"/>
      <c r="K107" s="59" t="str">
        <f>IFERROR(VLOOKUP(A107,Hilfstabelle!A:D,4,FALSE),"")</f>
        <v/>
      </c>
      <c r="L107" s="53" t="str">
        <f t="shared" si="6"/>
        <v/>
      </c>
      <c r="M107" s="54" cm="1">
        <f t="array" ref="M107">IFERROR(_xlfn.IFS($D107="1. Runde",$L107*Parameter!$B$9*$K107,$D107="2. Runde",$L107*Parameter!$B$9*$K107,$D107="3. Runde",$L107*Parameter!$B$9*$K107,$D107="4. Runde",$L107*Parameter!$B$9*$K107,$D107="Finale",$L107*Parameter!$B$9*$K107,$D107="Siegerehrung",Parameter!$B$11,$D107="Pause 5",Parameter!$B$15,$D107="Pause 10",Parameter!$B$16,$D107="Pause 15",Parameter!$B$17,$D107="Pause 20",Parameter!$B$18,$D107="Pause 25",Parameter!$B$19,$D107="Pause 30",Parameter!$B$20)+IF($F107="x",Parameter!$B$12*Zeitplan!$I107*$K107),0)</f>
        <v>0</v>
      </c>
      <c r="N107" s="54">
        <f>IF($B107&gt;0,$B107,((ROUNDUP($O106*288,0)/288)+IF(D107="1. Runde",Parameter!$B$13,0))+IF(D107="2. Runde",Parameter!$B$13,0)+IF(D107="3. Runde",Parameter!$B$13,0)+IF(D107="Finale",Parameter!$B$13,0)-IF(E107="x",Parameter!$B$13,0))</f>
        <v>0</v>
      </c>
      <c r="O107" s="60">
        <f t="shared" si="3"/>
        <v>0</v>
      </c>
    </row>
    <row r="108" spans="1:15" x14ac:dyDescent="0.25">
      <c r="A108" s="83"/>
      <c r="B108" s="84"/>
      <c r="C108" s="84"/>
      <c r="D108" s="85"/>
      <c r="E108" s="86"/>
      <c r="F108" s="66"/>
      <c r="G108" s="23" t="str">
        <f>IFERROR(IF(B108&gt;0,VLOOKUP(A108,Parameter!$A$23:$E$62,3,FALSE),""),"")</f>
        <v/>
      </c>
      <c r="H108" s="24" t="str">
        <f>IFERROR(IF(B108&gt;0,VLOOKUP(A108,Parameter!$A$23:$E$62,4,FALSE),""),"")</f>
        <v/>
      </c>
      <c r="I108" s="65"/>
      <c r="J108" s="66"/>
      <c r="K108" s="59" t="str">
        <f>IFERROR(VLOOKUP(A108,Hilfstabelle!A:D,4,FALSE),"")</f>
        <v/>
      </c>
      <c r="L108" s="53" t="str">
        <f t="shared" si="6"/>
        <v/>
      </c>
      <c r="M108" s="54" cm="1">
        <f t="array" ref="M108">IFERROR(_xlfn.IFS($D108="1. Runde",$L108*Parameter!$B$9*$K108,$D108="2. Runde",$L108*Parameter!$B$9*$K108,$D108="3. Runde",$L108*Parameter!$B$9*$K108,$D108="4. Runde",$L108*Parameter!$B$9*$K108,$D108="Finale",$L108*Parameter!$B$9*$K108,$D108="Siegerehrung",Parameter!$B$11,$D108="Pause 5",Parameter!$B$15,$D108="Pause 10",Parameter!$B$16,$D108="Pause 15",Parameter!$B$17,$D108="Pause 20",Parameter!$B$18,$D108="Pause 25",Parameter!$B$19,$D108="Pause 30",Parameter!$B$20)+IF($F108="x",Parameter!$B$12*Zeitplan!$I108*$K108),0)</f>
        <v>0</v>
      </c>
      <c r="N108" s="54">
        <f>IF($B108&gt;0,$B108,((ROUNDUP($O107*288,0)/288)+IF(D108="1. Runde",Parameter!$B$13,0))+IF(D108="2. Runde",Parameter!$B$13,0)+IF(D108="3. Runde",Parameter!$B$13,0)+IF(D108="Finale",Parameter!$B$13,0)-IF(E108="x",Parameter!$B$13,0))</f>
        <v>0</v>
      </c>
      <c r="O108" s="60">
        <f t="shared" si="3"/>
        <v>0</v>
      </c>
    </row>
    <row r="109" spans="1:15" x14ac:dyDescent="0.25">
      <c r="A109" s="83"/>
      <c r="B109" s="84"/>
      <c r="C109" s="84"/>
      <c r="D109" s="85"/>
      <c r="E109" s="86"/>
      <c r="F109" s="66"/>
      <c r="G109" s="23" t="str">
        <f>IFERROR(IF(B109&gt;0,VLOOKUP(A109,Parameter!$A$23:$E$62,3,FALSE),""),"")</f>
        <v/>
      </c>
      <c r="H109" s="24" t="str">
        <f>IFERROR(IF(B109&gt;0,VLOOKUP(A109,Parameter!$A$23:$E$62,4,FALSE),""),"")</f>
        <v/>
      </c>
      <c r="I109" s="65"/>
      <c r="J109" s="66"/>
      <c r="K109" s="59" t="str">
        <f>IFERROR(VLOOKUP(A109,Hilfstabelle!A:D,4,FALSE),"")</f>
        <v/>
      </c>
      <c r="L109" s="53" t="str">
        <f t="shared" si="6"/>
        <v/>
      </c>
      <c r="M109" s="54" cm="1">
        <f t="array" ref="M109">IFERROR(_xlfn.IFS($D109="1. Runde",$L109*Parameter!$B$9*$K109,$D109="2. Runde",$L109*Parameter!$B$9*$K109,$D109="3. Runde",$L109*Parameter!$B$9*$K109,$D109="4. Runde",$L109*Parameter!$B$9*$K109,$D109="Finale",$L109*Parameter!$B$9*$K109,$D109="Siegerehrung",Parameter!$B$11,$D109="Pause 5",Parameter!$B$15,$D109="Pause 10",Parameter!$B$16,$D109="Pause 15",Parameter!$B$17,$D109="Pause 20",Parameter!$B$18,$D109="Pause 25",Parameter!$B$19,$D109="Pause 30",Parameter!$B$20)+IF($F109="x",Parameter!$B$12*Zeitplan!$I109*$K109),0)</f>
        <v>0</v>
      </c>
      <c r="N109" s="54">
        <f>IF($B109&gt;0,$B109,((ROUNDUP($O108*288,0)/288)+IF(D109="1. Runde",Parameter!$B$13,0))+IF(D109="2. Runde",Parameter!$B$13,0)+IF(D109="3. Runde",Parameter!$B$13,0)+IF(D109="Finale",Parameter!$B$13,0)-IF(E109="x",Parameter!$B$13,0))</f>
        <v>0</v>
      </c>
      <c r="O109" s="60">
        <f t="shared" si="3"/>
        <v>0</v>
      </c>
    </row>
    <row r="110" spans="1:15" x14ac:dyDescent="0.25">
      <c r="A110" s="83"/>
      <c r="B110" s="84"/>
      <c r="C110" s="84"/>
      <c r="D110" s="85"/>
      <c r="E110" s="86"/>
      <c r="F110" s="66"/>
      <c r="G110" s="23" t="str">
        <f>IFERROR(IF(B110&gt;0,VLOOKUP(A110,Parameter!$A$23:$E$62,3,FALSE),""),"")</f>
        <v/>
      </c>
      <c r="H110" s="24" t="str">
        <f>IFERROR(IF(B110&gt;0,VLOOKUP(A110,Parameter!$A$23:$E$62,4,FALSE),""),"")</f>
        <v/>
      </c>
      <c r="I110" s="65"/>
      <c r="J110" s="66"/>
      <c r="K110" s="59" t="str">
        <f>IFERROR(VLOOKUP(A110,Hilfstabelle!A:D,4,FALSE),"")</f>
        <v/>
      </c>
      <c r="L110" s="53" t="str">
        <f t="shared" si="6"/>
        <v/>
      </c>
      <c r="M110" s="54" cm="1">
        <f t="array" ref="M110">IFERROR(_xlfn.IFS($D110="1. Runde",$L110*Parameter!$B$9*$K110,$D110="2. Runde",$L110*Parameter!$B$9*$K110,$D110="3. Runde",$L110*Parameter!$B$9*$K110,$D110="4. Runde",$L110*Parameter!$B$9*$K110,$D110="Finale",$L110*Parameter!$B$9*$K110,$D110="Siegerehrung",Parameter!$B$11,$D110="Pause 5",Parameter!$B$15,$D110="Pause 10",Parameter!$B$16,$D110="Pause 15",Parameter!$B$17,$D110="Pause 20",Parameter!$B$18,$D110="Pause 25",Parameter!$B$19,$D110="Pause 30",Parameter!$B$20)+IF($F110="x",Parameter!$B$12*Zeitplan!$I110*$K110),0)</f>
        <v>0</v>
      </c>
      <c r="N110" s="54">
        <f>IF($B110&gt;0,$B110,((ROUNDUP($O109*288,0)/288)+IF(D110="1. Runde",Parameter!$B$13,0))+IF(D110="2. Runde",Parameter!$B$13,0)+IF(D110="3. Runde",Parameter!$B$13,0)+IF(D110="Finale",Parameter!$B$13,0)-IF(E110="x",Parameter!$B$13,0))</f>
        <v>0</v>
      </c>
      <c r="O110" s="60">
        <f t="shared" si="3"/>
        <v>0</v>
      </c>
    </row>
    <row r="111" spans="1:15" x14ac:dyDescent="0.25">
      <c r="A111" s="83"/>
      <c r="B111" s="84"/>
      <c r="C111" s="84"/>
      <c r="D111" s="85"/>
      <c r="E111" s="86"/>
      <c r="F111" s="66"/>
      <c r="G111" s="23" t="str">
        <f>IFERROR(IF(B111&gt;0,VLOOKUP(A111,Parameter!$A$23:$E$62,3,FALSE),""),"")</f>
        <v/>
      </c>
      <c r="H111" s="24" t="str">
        <f>IFERROR(IF(B111&gt;0,VLOOKUP(A111,Parameter!$A$23:$E$62,4,FALSE),""),"")</f>
        <v/>
      </c>
      <c r="I111" s="65"/>
      <c r="J111" s="66"/>
      <c r="K111" s="59" t="str">
        <f>IFERROR(VLOOKUP(A111,Hilfstabelle!A:D,4,FALSE),"")</f>
        <v/>
      </c>
      <c r="L111" s="53" t="str">
        <f t="shared" si="6"/>
        <v/>
      </c>
      <c r="M111" s="54" cm="1">
        <f t="array" ref="M111">IFERROR(_xlfn.IFS($D111="1. Runde",$L111*Parameter!$B$9*$K111,$D111="2. Runde",$L111*Parameter!$B$9*$K111,$D111="3. Runde",$L111*Parameter!$B$9*$K111,$D111="4. Runde",$L111*Parameter!$B$9*$K111,$D111="Finale",$L111*Parameter!$B$9*$K111,$D111="Siegerehrung",Parameter!$B$11,$D111="Pause 5",Parameter!$B$15,$D111="Pause 10",Parameter!$B$16,$D111="Pause 15",Parameter!$B$17,$D111="Pause 20",Parameter!$B$18,$D111="Pause 25",Parameter!$B$19,$D111="Pause 30",Parameter!$B$20)+IF($F111="x",Parameter!$B$12*Zeitplan!$I111*$K111),0)</f>
        <v>0</v>
      </c>
      <c r="N111" s="54">
        <f>IF($B111&gt;0,$B111,((ROUNDUP($O110*288,0)/288)+IF(D111="1. Runde",Parameter!$B$13,0))+IF(D111="2. Runde",Parameter!$B$13,0)+IF(D111="3. Runde",Parameter!$B$13,0)+IF(D111="Finale",Parameter!$B$13,0)-IF(E111="x",Parameter!$B$13,0))</f>
        <v>0</v>
      </c>
      <c r="O111" s="60">
        <f t="shared" si="3"/>
        <v>0</v>
      </c>
    </row>
    <row r="112" spans="1:15" x14ac:dyDescent="0.25">
      <c r="A112" s="83"/>
      <c r="B112" s="84"/>
      <c r="C112" s="84"/>
      <c r="D112" s="85"/>
      <c r="E112" s="86"/>
      <c r="F112" s="66"/>
      <c r="G112" s="23" t="str">
        <f>IFERROR(IF(B112&gt;0,VLOOKUP(A112,Parameter!$A$23:$E$62,3,FALSE),""),"")</f>
        <v/>
      </c>
      <c r="H112" s="24" t="str">
        <f>IFERROR(IF(B112&gt;0,VLOOKUP(A112,Parameter!$A$23:$E$62,4,FALSE),""),"")</f>
        <v/>
      </c>
      <c r="I112" s="65"/>
      <c r="J112" s="66"/>
      <c r="K112" s="59" t="str">
        <f>IFERROR(VLOOKUP(A112,Hilfstabelle!A:D,4,FALSE),"")</f>
        <v/>
      </c>
      <c r="L112" s="53" t="str">
        <f t="shared" si="6"/>
        <v/>
      </c>
      <c r="M112" s="54" cm="1">
        <f t="array" ref="M112">IFERROR(_xlfn.IFS($D112="1. Runde",$L112*Parameter!$B$9*$K112,$D112="2. Runde",$L112*Parameter!$B$9*$K112,$D112="3. Runde",$L112*Parameter!$B$9*$K112,$D112="4. Runde",$L112*Parameter!$B$9*$K112,$D112="Finale",$L112*Parameter!$B$9*$K112,$D112="Siegerehrung",Parameter!$B$11,$D112="Pause 5",Parameter!$B$15,$D112="Pause 10",Parameter!$B$16,$D112="Pause 15",Parameter!$B$17,$D112="Pause 20",Parameter!$B$18,$D112="Pause 25",Parameter!$B$19,$D112="Pause 30",Parameter!$B$20)+IF($F112="x",Parameter!$B$12*Zeitplan!$I112*$K112),0)</f>
        <v>0</v>
      </c>
      <c r="N112" s="54">
        <f>IF($B112&gt;0,$B112,((ROUNDUP($O111*288,0)/288)+IF(D112="1. Runde",Parameter!$B$13,0))+IF(D112="2. Runde",Parameter!$B$13,0)+IF(D112="3. Runde",Parameter!$B$13,0)+IF(D112="Finale",Parameter!$B$13,0)-IF(E112="x",Parameter!$B$13,0))</f>
        <v>0</v>
      </c>
      <c r="O112" s="60">
        <f t="shared" si="3"/>
        <v>0</v>
      </c>
    </row>
    <row r="113" spans="1:15" x14ac:dyDescent="0.25">
      <c r="A113" s="83"/>
      <c r="B113" s="84"/>
      <c r="C113" s="84"/>
      <c r="D113" s="85"/>
      <c r="E113" s="86"/>
      <c r="F113" s="66"/>
      <c r="G113" s="23" t="str">
        <f>IFERROR(IF(B113&gt;0,VLOOKUP(A113,Parameter!$A$23:$E$62,3,FALSE),""),"")</f>
        <v/>
      </c>
      <c r="H113" s="24" t="str">
        <f>IFERROR(IF(B113&gt;0,VLOOKUP(A113,Parameter!$A$23:$E$62,4,FALSE),""),"")</f>
        <v/>
      </c>
      <c r="I113" s="65"/>
      <c r="J113" s="66"/>
      <c r="K113" s="59" t="str">
        <f>IFERROR(VLOOKUP(A113,Hilfstabelle!A:D,4,FALSE),"")</f>
        <v/>
      </c>
      <c r="L113" s="53" t="str">
        <f t="shared" si="6"/>
        <v/>
      </c>
      <c r="M113" s="54" cm="1">
        <f t="array" ref="M113">IFERROR(_xlfn.IFS($D113="1. Runde",$L113*Parameter!$B$9*$K113,$D113="2. Runde",$L113*Parameter!$B$9*$K113,$D113="3. Runde",$L113*Parameter!$B$9*$K113,$D113="4. Runde",$L113*Parameter!$B$9*$K113,$D113="Finale",$L113*Parameter!$B$9*$K113,$D113="Siegerehrung",Parameter!$B$11,$D113="Pause 5",Parameter!$B$15,$D113="Pause 10",Parameter!$B$16,$D113="Pause 15",Parameter!$B$17,$D113="Pause 20",Parameter!$B$18,$D113="Pause 25",Parameter!$B$19,$D113="Pause 30",Parameter!$B$20)+IF($F113="x",Parameter!$B$12*Zeitplan!$I113*$K113),0)</f>
        <v>0</v>
      </c>
      <c r="N113" s="54">
        <f>IF($B113&gt;0,$B113,((ROUNDUP($O112*288,0)/288)+IF(D113="1. Runde",Parameter!$B$13,0))+IF(D113="2. Runde",Parameter!$B$13,0)+IF(D113="3. Runde",Parameter!$B$13,0)+IF(D113="Finale",Parameter!$B$13,0)-IF(E113="x",Parameter!$B$13,0))</f>
        <v>0</v>
      </c>
      <c r="O113" s="60">
        <f t="shared" si="3"/>
        <v>0</v>
      </c>
    </row>
    <row r="114" spans="1:15" x14ac:dyDescent="0.25">
      <c r="A114" s="83"/>
      <c r="B114" s="84"/>
      <c r="C114" s="84"/>
      <c r="D114" s="85"/>
      <c r="E114" s="86"/>
      <c r="F114" s="66"/>
      <c r="G114" s="23" t="str">
        <f>IFERROR(IF(B114&gt;0,VLOOKUP(A114,Parameter!$A$23:$E$62,3,FALSE),""),"")</f>
        <v/>
      </c>
      <c r="H114" s="24" t="str">
        <f>IFERROR(IF(B114&gt;0,VLOOKUP(A114,Parameter!$A$23:$E$62,4,FALSE),""),"")</f>
        <v/>
      </c>
      <c r="I114" s="65"/>
      <c r="J114" s="66"/>
      <c r="K114" s="59" t="str">
        <f>IFERROR(VLOOKUP(A114,Hilfstabelle!A:D,4,FALSE),"")</f>
        <v/>
      </c>
      <c r="L114" s="53" t="str">
        <f t="shared" si="6"/>
        <v/>
      </c>
      <c r="M114" s="54" cm="1">
        <f t="array" ref="M114">IFERROR(_xlfn.IFS($D114="1. Runde",$L114*Parameter!$B$9*$K114,$D114="2. Runde",$L114*Parameter!$B$9*$K114,$D114="3. Runde",$L114*Parameter!$B$9*$K114,$D114="4. Runde",$L114*Parameter!$B$9*$K114,$D114="Finale",$L114*Parameter!$B$9*$K114,$D114="Siegerehrung",Parameter!$B$11,$D114="Pause 5",Parameter!$B$15,$D114="Pause 10",Parameter!$B$16,$D114="Pause 15",Parameter!$B$17,$D114="Pause 20",Parameter!$B$18,$D114="Pause 25",Parameter!$B$19,$D114="Pause 30",Parameter!$B$20)+IF($F114="x",Parameter!$B$12*Zeitplan!$I114*$K114),0)</f>
        <v>0</v>
      </c>
      <c r="N114" s="54">
        <f>IF($B114&gt;0,$B114,((ROUNDUP($O113*288,0)/288)+IF(D114="1. Runde",Parameter!$B$13,0))+IF(D114="2. Runde",Parameter!$B$13,0)+IF(D114="3. Runde",Parameter!$B$13,0)+IF(D114="Finale",Parameter!$B$13,0)-IF(E114="x",Parameter!$B$13,0))</f>
        <v>0</v>
      </c>
      <c r="O114" s="60">
        <f t="shared" si="3"/>
        <v>0</v>
      </c>
    </row>
    <row r="115" spans="1:15" x14ac:dyDescent="0.25">
      <c r="A115" s="83"/>
      <c r="B115" s="84"/>
      <c r="C115" s="84"/>
      <c r="D115" s="85"/>
      <c r="E115" s="86"/>
      <c r="F115" s="66"/>
      <c r="G115" s="23" t="str">
        <f>IFERROR(IF(B115&gt;0,VLOOKUP(A115,Parameter!$A$23:$E$62,3,FALSE),""),"")</f>
        <v/>
      </c>
      <c r="H115" s="24" t="str">
        <f>IFERROR(IF(B115&gt;0,VLOOKUP(A115,Parameter!$A$23:$E$62,4,FALSE),""),"")</f>
        <v/>
      </c>
      <c r="I115" s="65"/>
      <c r="J115" s="66"/>
      <c r="K115" s="59" t="str">
        <f>IFERROR(VLOOKUP(A115,Hilfstabelle!A:D,4,FALSE),"")</f>
        <v/>
      </c>
      <c r="L115" s="53" t="str">
        <f t="shared" si="6"/>
        <v/>
      </c>
      <c r="M115" s="54" cm="1">
        <f t="array" ref="M115">IFERROR(_xlfn.IFS($D115="1. Runde",$L115*Parameter!$B$9*$K115,$D115="2. Runde",$L115*Parameter!$B$9*$K115,$D115="3. Runde",$L115*Parameter!$B$9*$K115,$D115="4. Runde",$L115*Parameter!$B$9*$K115,$D115="Finale",$L115*Parameter!$B$9*$K115,$D115="Siegerehrung",Parameter!$B$11,$D115="Pause 5",Parameter!$B$15,$D115="Pause 10",Parameter!$B$16,$D115="Pause 15",Parameter!$B$17,$D115="Pause 20",Parameter!$B$18,$D115="Pause 25",Parameter!$B$19,$D115="Pause 30",Parameter!$B$20)+IF($F115="x",Parameter!$B$12*Zeitplan!$I115*$K115),0)</f>
        <v>0</v>
      </c>
      <c r="N115" s="54">
        <f>IF($B115&gt;0,$B115,((ROUNDUP($O114*288,0)/288)+IF(D115="1. Runde",Parameter!$B$13,0))+IF(D115="2. Runde",Parameter!$B$13,0)+IF(D115="3. Runde",Parameter!$B$13,0)+IF(D115="Finale",Parameter!$B$13,0)-IF(E115="x",Parameter!$B$13,0))</f>
        <v>0</v>
      </c>
      <c r="O115" s="60">
        <f t="shared" si="3"/>
        <v>0</v>
      </c>
    </row>
    <row r="116" spans="1:15" x14ac:dyDescent="0.25">
      <c r="A116" s="83"/>
      <c r="B116" s="84"/>
      <c r="C116" s="84"/>
      <c r="D116" s="85"/>
      <c r="E116" s="86"/>
      <c r="F116" s="66"/>
      <c r="G116" s="23" t="str">
        <f>IFERROR(IF(B116&gt;0,VLOOKUP(A116,Parameter!$A$23:$E$62,3,FALSE),""),"")</f>
        <v/>
      </c>
      <c r="H116" s="24" t="str">
        <f>IFERROR(IF(B116&gt;0,VLOOKUP(A116,Parameter!$A$23:$E$62,4,FALSE),""),"")</f>
        <v/>
      </c>
      <c r="I116" s="65"/>
      <c r="J116" s="66"/>
      <c r="K116" s="59" t="str">
        <f>IFERROR(VLOOKUP(A116,Hilfstabelle!A:D,4,FALSE),"")</f>
        <v/>
      </c>
      <c r="L116" s="53" t="str">
        <f t="shared" si="6"/>
        <v/>
      </c>
      <c r="M116" s="54" cm="1">
        <f t="array" ref="M116">IFERROR(_xlfn.IFS($D116="1. Runde",$L116*Parameter!$B$9*$K116,$D116="2. Runde",$L116*Parameter!$B$9*$K116,$D116="3. Runde",$L116*Parameter!$B$9*$K116,$D116="4. Runde",$L116*Parameter!$B$9*$K116,$D116="Finale",$L116*Parameter!$B$9*$K116,$D116="Siegerehrung",Parameter!$B$11,$D116="Pause 5",Parameter!$B$15,$D116="Pause 10",Parameter!$B$16,$D116="Pause 15",Parameter!$B$17,$D116="Pause 20",Parameter!$B$18,$D116="Pause 25",Parameter!$B$19,$D116="Pause 30",Parameter!$B$20)+IF($F116="x",Parameter!$B$12*Zeitplan!$I116*$K116),0)</f>
        <v>0</v>
      </c>
      <c r="N116" s="54">
        <f>IF($B116&gt;0,$B116,((ROUNDUP($O115*288,0)/288)+IF(D116="1. Runde",Parameter!$B$13,0))+IF(D116="2. Runde",Parameter!$B$13,0)+IF(D116="3. Runde",Parameter!$B$13,0)+IF(D116="Finale",Parameter!$B$13,0)-IF(E116="x",Parameter!$B$13,0))</f>
        <v>0</v>
      </c>
      <c r="O116" s="60">
        <f t="shared" si="3"/>
        <v>0</v>
      </c>
    </row>
    <row r="117" spans="1:15" x14ac:dyDescent="0.25">
      <c r="A117" s="83"/>
      <c r="B117" s="84"/>
      <c r="C117" s="84"/>
      <c r="D117" s="85"/>
      <c r="E117" s="86"/>
      <c r="F117" s="66"/>
      <c r="G117" s="23" t="str">
        <f>IFERROR(IF(B117&gt;0,VLOOKUP(A117,Parameter!$A$23:$E$62,3,FALSE),""),"")</f>
        <v/>
      </c>
      <c r="H117" s="24" t="str">
        <f>IFERROR(IF(B117&gt;0,VLOOKUP(A117,Parameter!$A$23:$E$62,4,FALSE),""),"")</f>
        <v/>
      </c>
      <c r="I117" s="65"/>
      <c r="J117" s="66"/>
      <c r="K117" s="59" t="str">
        <f>IFERROR(VLOOKUP(A117,Hilfstabelle!A:D,4,FALSE),"")</f>
        <v/>
      </c>
      <c r="L117" s="53" t="str">
        <f t="shared" si="6"/>
        <v/>
      </c>
      <c r="M117" s="54" cm="1">
        <f t="array" ref="M117">IFERROR(_xlfn.IFS($D117="1. Runde",$L117*Parameter!$B$9*$K117,$D117="2. Runde",$L117*Parameter!$B$9*$K117,$D117="3. Runde",$L117*Parameter!$B$9*$K117,$D117="4. Runde",$L117*Parameter!$B$9*$K117,$D117="Finale",$L117*Parameter!$B$9*$K117,$D117="Siegerehrung",Parameter!$B$11,$D117="Pause 5",Parameter!$B$15,$D117="Pause 10",Parameter!$B$16,$D117="Pause 15",Parameter!$B$17,$D117="Pause 20",Parameter!$B$18,$D117="Pause 25",Parameter!$B$19,$D117="Pause 30",Parameter!$B$20)+IF($F117="x",Parameter!$B$12*Zeitplan!$I117*$K117),0)</f>
        <v>0</v>
      </c>
      <c r="N117" s="54">
        <f>IF($B117&gt;0,$B117,((ROUNDUP($O116*288,0)/288)+IF(D117="1. Runde",Parameter!$B$13,0))+IF(D117="2. Runde",Parameter!$B$13,0)+IF(D117="3. Runde",Parameter!$B$13,0)+IF(D117="Finale",Parameter!$B$13,0)-IF(E117="x",Parameter!$B$13,0))</f>
        <v>0</v>
      </c>
      <c r="O117" s="60">
        <f t="shared" si="3"/>
        <v>0</v>
      </c>
    </row>
    <row r="118" spans="1:15" x14ac:dyDescent="0.25">
      <c r="A118" s="83"/>
      <c r="B118" s="84"/>
      <c r="C118" s="84"/>
      <c r="D118" s="85"/>
      <c r="E118" s="86"/>
      <c r="F118" s="66"/>
      <c r="G118" s="23" t="str">
        <f>IFERROR(IF(B118&gt;0,VLOOKUP(A118,Parameter!$A$23:$E$62,3,FALSE),""),"")</f>
        <v/>
      </c>
      <c r="H118" s="24" t="str">
        <f>IFERROR(IF(B118&gt;0,VLOOKUP(A118,Parameter!$A$23:$E$62,4,FALSE),""),"")</f>
        <v/>
      </c>
      <c r="I118" s="65"/>
      <c r="J118" s="66"/>
      <c r="K118" s="59" t="str">
        <f>IFERROR(VLOOKUP(A118,Hilfstabelle!A:D,4,FALSE),"")</f>
        <v/>
      </c>
      <c r="L118" s="53" t="str">
        <f t="shared" si="6"/>
        <v/>
      </c>
      <c r="M118" s="54" cm="1">
        <f t="array" ref="M118">IFERROR(_xlfn.IFS($D118="1. Runde",$L118*Parameter!$B$9*$K118,$D118="2. Runde",$L118*Parameter!$B$9*$K118,$D118="3. Runde",$L118*Parameter!$B$9*$K118,$D118="4. Runde",$L118*Parameter!$B$9*$K118,$D118="Finale",$L118*Parameter!$B$9*$K118,$D118="Siegerehrung",Parameter!$B$11,$D118="Pause 5",Parameter!$B$15,$D118="Pause 10",Parameter!$B$16,$D118="Pause 15",Parameter!$B$17,$D118="Pause 20",Parameter!$B$18,$D118="Pause 25",Parameter!$B$19,$D118="Pause 30",Parameter!$B$20)+IF($F118="x",Parameter!$B$12*Zeitplan!$I118*$K118),0)</f>
        <v>0</v>
      </c>
      <c r="N118" s="54">
        <f>IF($B118&gt;0,$B118,((ROUNDUP($O117*288,0)/288)+IF(D118="1. Runde",Parameter!$B$13,0))+IF(D118="2. Runde",Parameter!$B$13,0)+IF(D118="3. Runde",Parameter!$B$13,0)+IF(D118="Finale",Parameter!$B$13,0)-IF(E118="x",Parameter!$B$13,0))</f>
        <v>0</v>
      </c>
      <c r="O118" s="60">
        <f t="shared" si="3"/>
        <v>0</v>
      </c>
    </row>
    <row r="119" spans="1:15" x14ac:dyDescent="0.25">
      <c r="A119" s="83"/>
      <c r="B119" s="84"/>
      <c r="C119" s="84"/>
      <c r="D119" s="85"/>
      <c r="E119" s="86"/>
      <c r="F119" s="66"/>
      <c r="G119" s="23" t="str">
        <f>IFERROR(IF(B119&gt;0,VLOOKUP(A119,Parameter!$A$23:$E$62,3,FALSE),""),"")</f>
        <v/>
      </c>
      <c r="H119" s="24" t="str">
        <f>IFERROR(IF(B119&gt;0,VLOOKUP(A119,Parameter!$A$23:$E$62,4,FALSE),""),"")</f>
        <v/>
      </c>
      <c r="I119" s="65"/>
      <c r="J119" s="66"/>
      <c r="K119" s="59" t="str">
        <f>IFERROR(VLOOKUP(A119,Hilfstabelle!A:D,4,FALSE),"")</f>
        <v/>
      </c>
      <c r="L119" s="53" t="str">
        <f t="shared" si="6"/>
        <v/>
      </c>
      <c r="M119" s="54" cm="1">
        <f t="array" ref="M119">IFERROR(_xlfn.IFS($D119="1. Runde",$L119*Parameter!$B$9*$K119,$D119="2. Runde",$L119*Parameter!$B$9*$K119,$D119="3. Runde",$L119*Parameter!$B$9*$K119,$D119="4. Runde",$L119*Parameter!$B$9*$K119,$D119="Finale",$L119*Parameter!$B$9*$K119,$D119="Siegerehrung",Parameter!$B$11,$D119="Pause 5",Parameter!$B$15,$D119="Pause 10",Parameter!$B$16,$D119="Pause 15",Parameter!$B$17,$D119="Pause 20",Parameter!$B$18,$D119="Pause 25",Parameter!$B$19,$D119="Pause 30",Parameter!$B$20)+IF($F119="x",Parameter!$B$12*Zeitplan!$I119*$K119),0)</f>
        <v>0</v>
      </c>
      <c r="N119" s="54">
        <f>IF($B119&gt;0,$B119,((ROUNDUP($O118*288,0)/288)+IF(D119="1. Runde",Parameter!$B$13,0))+IF(D119="2. Runde",Parameter!$B$13,0)+IF(D119="3. Runde",Parameter!$B$13,0)+IF(D119="Finale",Parameter!$B$13,0)-IF(E119="x",Parameter!$B$13,0))</f>
        <v>0</v>
      </c>
      <c r="O119" s="60">
        <f t="shared" si="3"/>
        <v>0</v>
      </c>
    </row>
    <row r="120" spans="1:15" x14ac:dyDescent="0.25">
      <c r="A120" s="83"/>
      <c r="B120" s="84"/>
      <c r="C120" s="84"/>
      <c r="D120" s="85"/>
      <c r="E120" s="86"/>
      <c r="F120" s="66"/>
      <c r="G120" s="23" t="str">
        <f>IFERROR(IF(B120&gt;0,VLOOKUP(A120,Parameter!$A$23:$E$62,3,FALSE),""),"")</f>
        <v/>
      </c>
      <c r="H120" s="24" t="str">
        <f>IFERROR(IF(B120&gt;0,VLOOKUP(A120,Parameter!$A$23:$E$62,4,FALSE),""),"")</f>
        <v/>
      </c>
      <c r="I120" s="65"/>
      <c r="J120" s="66"/>
      <c r="K120" s="59" t="str">
        <f>IFERROR(VLOOKUP(A120,Hilfstabelle!A:D,4,FALSE),"")</f>
        <v/>
      </c>
      <c r="L120" s="53" t="str">
        <f t="shared" si="6"/>
        <v/>
      </c>
      <c r="M120" s="54" cm="1">
        <f t="array" ref="M120">IFERROR(_xlfn.IFS($D120="1. Runde",$L120*Parameter!$B$9*$K120,$D120="2. Runde",$L120*Parameter!$B$9*$K120,$D120="3. Runde",$L120*Parameter!$B$9*$K120,$D120="4. Runde",$L120*Parameter!$B$9*$K120,$D120="Finale",$L120*Parameter!$B$9*$K120,$D120="Siegerehrung",Parameter!$B$11,$D120="Pause 5",Parameter!$B$15,$D120="Pause 10",Parameter!$B$16,$D120="Pause 15",Parameter!$B$17,$D120="Pause 20",Parameter!$B$18,$D120="Pause 25",Parameter!$B$19,$D120="Pause 30",Parameter!$B$20)+IF($F120="x",Parameter!$B$12*Zeitplan!$I120*$K120),0)</f>
        <v>0</v>
      </c>
      <c r="N120" s="54">
        <f>IF($B120&gt;0,$B120,((ROUNDUP($O119*288,0)/288)+IF(D120="1. Runde",Parameter!$B$13,0))+IF(D120="2. Runde",Parameter!$B$13,0)+IF(D120="3. Runde",Parameter!$B$13,0)+IF(D120="Finale",Parameter!$B$13,0)-IF(E120="x",Parameter!$B$13,0))</f>
        <v>0</v>
      </c>
      <c r="O120" s="60">
        <f t="shared" si="3"/>
        <v>0</v>
      </c>
    </row>
    <row r="121" spans="1:15" x14ac:dyDescent="0.25">
      <c r="A121" s="83"/>
      <c r="B121" s="84"/>
      <c r="C121" s="84"/>
      <c r="D121" s="85"/>
      <c r="E121" s="86"/>
      <c r="F121" s="66"/>
      <c r="G121" s="23" t="str">
        <f>IFERROR(IF(B121&gt;0,VLOOKUP(A121,Parameter!$A$23:$E$62,3,FALSE),""),"")</f>
        <v/>
      </c>
      <c r="H121" s="24" t="str">
        <f>IFERROR(IF(B121&gt;0,VLOOKUP(A121,Parameter!$A$23:$E$62,4,FALSE),""),"")</f>
        <v/>
      </c>
      <c r="I121" s="65"/>
      <c r="J121" s="66"/>
      <c r="K121" s="59" t="str">
        <f>IFERROR(VLOOKUP(A121,Hilfstabelle!A:D,4,FALSE),"")</f>
        <v/>
      </c>
      <c r="L121" s="53" t="str">
        <f t="shared" si="6"/>
        <v/>
      </c>
      <c r="M121" s="54" cm="1">
        <f t="array" ref="M121">IFERROR(_xlfn.IFS($D121="1. Runde",$L121*Parameter!$B$9*$K121,$D121="2. Runde",$L121*Parameter!$B$9*$K121,$D121="3. Runde",$L121*Parameter!$B$9*$K121,$D121="4. Runde",$L121*Parameter!$B$9*$K121,$D121="Finale",$L121*Parameter!$B$9*$K121,$D121="Siegerehrung",Parameter!$B$11,$D121="Pause 5",Parameter!$B$15,$D121="Pause 10",Parameter!$B$16,$D121="Pause 15",Parameter!$B$17,$D121="Pause 20",Parameter!$B$18,$D121="Pause 25",Parameter!$B$19,$D121="Pause 30",Parameter!$B$20)+IF($F121="x",Parameter!$B$12*Zeitplan!$I121*$K121),0)</f>
        <v>0</v>
      </c>
      <c r="N121" s="54">
        <f>IF($B121&gt;0,$B121,((ROUNDUP($O120*288,0)/288)+IF(D121="1. Runde",Parameter!$B$13,0))+IF(D121="2. Runde",Parameter!$B$13,0)+IF(D121="3. Runde",Parameter!$B$13,0)+IF(D121="Finale",Parameter!$B$13,0)-IF(E121="x",Parameter!$B$13,0))</f>
        <v>0</v>
      </c>
      <c r="O121" s="60">
        <f t="shared" si="3"/>
        <v>0</v>
      </c>
    </row>
    <row r="122" spans="1:15" x14ac:dyDescent="0.25">
      <c r="A122" s="83"/>
      <c r="B122" s="84"/>
      <c r="C122" s="84"/>
      <c r="D122" s="85"/>
      <c r="E122" s="86"/>
      <c r="F122" s="66"/>
      <c r="G122" s="23" t="str">
        <f>IFERROR(IF(B122&gt;0,VLOOKUP(A122,Parameter!$A$23:$E$62,3,FALSE),""),"")</f>
        <v/>
      </c>
      <c r="H122" s="24" t="str">
        <f>IFERROR(IF(B122&gt;0,VLOOKUP(A122,Parameter!$A$23:$E$62,4,FALSE),""),"")</f>
        <v/>
      </c>
      <c r="I122" s="65"/>
      <c r="J122" s="66"/>
      <c r="K122" s="59" t="str">
        <f>IFERROR(VLOOKUP(A122,Hilfstabelle!A:D,4,FALSE),"")</f>
        <v/>
      </c>
      <c r="L122" s="53" t="str">
        <f t="shared" si="6"/>
        <v/>
      </c>
      <c r="M122" s="54" cm="1">
        <f t="array" ref="M122">IFERROR(_xlfn.IFS($D122="1. Runde",$L122*Parameter!$B$9*$K122,$D122="2. Runde",$L122*Parameter!$B$9*$K122,$D122="3. Runde",$L122*Parameter!$B$9*$K122,$D122="4. Runde",$L122*Parameter!$B$9*$K122,$D122="Finale",$L122*Parameter!$B$9*$K122,$D122="Siegerehrung",Parameter!$B$11,$D122="Pause 5",Parameter!$B$15,$D122="Pause 10",Parameter!$B$16,$D122="Pause 15",Parameter!$B$17,$D122="Pause 20",Parameter!$B$18,$D122="Pause 25",Parameter!$B$19,$D122="Pause 30",Parameter!$B$20)+IF($F122="x",Parameter!$B$12*Zeitplan!$I122*$K122),0)</f>
        <v>0</v>
      </c>
      <c r="N122" s="54">
        <f>IF($B122&gt;0,$B122,((ROUNDUP($O121*288,0)/288)+IF(D122="1. Runde",Parameter!$B$13,0))+IF(D122="2. Runde",Parameter!$B$13,0)+IF(D122="3. Runde",Parameter!$B$13,0)+IF(D122="Finale",Parameter!$B$13,0)-IF(E122="x",Parameter!$B$13,0))</f>
        <v>0</v>
      </c>
      <c r="O122" s="60">
        <f t="shared" si="3"/>
        <v>0</v>
      </c>
    </row>
    <row r="123" spans="1:15" x14ac:dyDescent="0.25">
      <c r="A123" s="83"/>
      <c r="B123" s="84"/>
      <c r="C123" s="84"/>
      <c r="D123" s="85"/>
      <c r="E123" s="86"/>
      <c r="F123" s="66"/>
      <c r="G123" s="23" t="str">
        <f>IFERROR(IF(B123&gt;0,VLOOKUP(A123,Parameter!$A$23:$E$62,3,FALSE),""),"")</f>
        <v/>
      </c>
      <c r="H123" s="24" t="str">
        <f>IFERROR(IF(B123&gt;0,VLOOKUP(A123,Parameter!$A$23:$E$62,4,FALSE),""),"")</f>
        <v/>
      </c>
      <c r="I123" s="65"/>
      <c r="J123" s="66"/>
      <c r="K123" s="59" t="str">
        <f>IFERROR(VLOOKUP(A123,Hilfstabelle!A:D,4,FALSE),"")</f>
        <v/>
      </c>
      <c r="L123" s="53" t="str">
        <f t="shared" si="6"/>
        <v/>
      </c>
      <c r="M123" s="54" cm="1">
        <f t="array" ref="M123">IFERROR(_xlfn.IFS($D123="1. Runde",$L123*Parameter!$B$9*$K123,$D123="2. Runde",$L123*Parameter!$B$9*$K123,$D123="3. Runde",$L123*Parameter!$B$9*$K123,$D123="4. Runde",$L123*Parameter!$B$9*$K123,$D123="Finale",$L123*Parameter!$B$9*$K123,$D123="Siegerehrung",Parameter!$B$11,$D123="Pause 5",Parameter!$B$15,$D123="Pause 10",Parameter!$B$16,$D123="Pause 15",Parameter!$B$17,$D123="Pause 20",Parameter!$B$18,$D123="Pause 25",Parameter!$B$19,$D123="Pause 30",Parameter!$B$20)+IF($F123="x",Parameter!$B$12*Zeitplan!$I123*$K123),0)</f>
        <v>0</v>
      </c>
      <c r="N123" s="54">
        <f>IF($B123&gt;0,$B123,((ROUNDUP($O122*288,0)/288)+IF(D123="1. Runde",Parameter!$B$13,0))+IF(D123="2. Runde",Parameter!$B$13,0)+IF(D123="3. Runde",Parameter!$B$13,0)+IF(D123="Finale",Parameter!$B$13,0)-IF(E123="x",Parameter!$B$13,0))</f>
        <v>0</v>
      </c>
      <c r="O123" s="60">
        <f t="shared" si="3"/>
        <v>0</v>
      </c>
    </row>
    <row r="124" spans="1:15" x14ac:dyDescent="0.25">
      <c r="A124" s="83"/>
      <c r="B124" s="84"/>
      <c r="C124" s="84"/>
      <c r="D124" s="85"/>
      <c r="E124" s="86"/>
      <c r="F124" s="66"/>
      <c r="G124" s="23" t="str">
        <f>IFERROR(IF(B124&gt;0,VLOOKUP(A124,Parameter!$A$23:$E$62,3,FALSE),""),"")</f>
        <v/>
      </c>
      <c r="H124" s="24" t="str">
        <f>IFERROR(IF(B124&gt;0,VLOOKUP(A124,Parameter!$A$23:$E$62,4,FALSE),""),"")</f>
        <v/>
      </c>
      <c r="I124" s="65"/>
      <c r="J124" s="66"/>
      <c r="K124" s="59" t="str">
        <f>IFERROR(VLOOKUP(A124,Hilfstabelle!A:D,4,FALSE),"")</f>
        <v/>
      </c>
      <c r="L124" s="53" t="str">
        <f t="shared" si="6"/>
        <v/>
      </c>
      <c r="M124" s="54" cm="1">
        <f t="array" ref="M124">IFERROR(_xlfn.IFS($D124="1. Runde",$L124*Parameter!$B$9*$K124,$D124="2. Runde",$L124*Parameter!$B$9*$K124,$D124="3. Runde",$L124*Parameter!$B$9*$K124,$D124="4. Runde",$L124*Parameter!$B$9*$K124,$D124="Finale",$L124*Parameter!$B$9*$K124,$D124="Siegerehrung",Parameter!$B$11,$D124="Pause 5",Parameter!$B$15,$D124="Pause 10",Parameter!$B$16,$D124="Pause 15",Parameter!$B$17,$D124="Pause 20",Parameter!$B$18,$D124="Pause 25",Parameter!$B$19,$D124="Pause 30",Parameter!$B$20)+IF($F124="x",Parameter!$B$12*Zeitplan!$I124*$K124),0)</f>
        <v>0</v>
      </c>
      <c r="N124" s="54">
        <f>IF($B124&gt;0,$B124,((ROUNDUP($O123*288,0)/288)+IF(D124="1. Runde",Parameter!$B$13,0))+IF(D124="2. Runde",Parameter!$B$13,0)+IF(D124="3. Runde",Parameter!$B$13,0)+IF(D124="Finale",Parameter!$B$13,0)-IF(E124="x",Parameter!$B$13,0))</f>
        <v>0</v>
      </c>
      <c r="O124" s="60">
        <f t="shared" si="3"/>
        <v>0</v>
      </c>
    </row>
    <row r="125" spans="1:15" x14ac:dyDescent="0.25">
      <c r="A125" s="83"/>
      <c r="B125" s="84"/>
      <c r="C125" s="84"/>
      <c r="D125" s="85"/>
      <c r="E125" s="86"/>
      <c r="F125" s="66"/>
      <c r="G125" s="23" t="str">
        <f>IFERROR(IF(B125&gt;0,VLOOKUP(A125,Parameter!$A$23:$E$62,3,FALSE),""),"")</f>
        <v/>
      </c>
      <c r="H125" s="24" t="str">
        <f>IFERROR(IF(B125&gt;0,VLOOKUP(A125,Parameter!$A$23:$E$62,4,FALSE),""),"")</f>
        <v/>
      </c>
      <c r="I125" s="65"/>
      <c r="J125" s="66"/>
      <c r="K125" s="59" t="str">
        <f>IFERROR(VLOOKUP(A125,Hilfstabelle!A:D,4,FALSE),"")</f>
        <v/>
      </c>
      <c r="L125" s="53" t="str">
        <f t="shared" si="6"/>
        <v/>
      </c>
      <c r="M125" s="54" cm="1">
        <f t="array" ref="M125">IFERROR(_xlfn.IFS($D125="1. Runde",$L125*Parameter!$B$9*$K125,$D125="2. Runde",$L125*Parameter!$B$9*$K125,$D125="3. Runde",$L125*Parameter!$B$9*$K125,$D125="4. Runde",$L125*Parameter!$B$9*$K125,$D125="Finale",$L125*Parameter!$B$9*$K125,$D125="Siegerehrung",Parameter!$B$11,$D125="Pause 5",Parameter!$B$15,$D125="Pause 10",Parameter!$B$16,$D125="Pause 15",Parameter!$B$17,$D125="Pause 20",Parameter!$B$18,$D125="Pause 25",Parameter!$B$19,$D125="Pause 30",Parameter!$B$20)+IF($F125="x",Parameter!$B$12*Zeitplan!$I125*$K125),0)</f>
        <v>0</v>
      </c>
      <c r="N125" s="54">
        <f>IF($B125&gt;0,$B125,((ROUNDUP($O124*288,0)/288)+IF(D125="1. Runde",Parameter!$B$13,0))+IF(D125="2. Runde",Parameter!$B$13,0)+IF(D125="3. Runde",Parameter!$B$13,0)+IF(D125="Finale",Parameter!$B$13,0)-IF(E125="x",Parameter!$B$13,0))</f>
        <v>0</v>
      </c>
      <c r="O125" s="60">
        <f t="shared" si="3"/>
        <v>0</v>
      </c>
    </row>
    <row r="126" spans="1:15" x14ac:dyDescent="0.25">
      <c r="A126" s="83"/>
      <c r="B126" s="84"/>
      <c r="C126" s="84"/>
      <c r="D126" s="85"/>
      <c r="E126" s="86"/>
      <c r="F126" s="66"/>
      <c r="G126" s="23" t="str">
        <f>IFERROR(IF(B126&gt;0,VLOOKUP(A126,Parameter!$A$23:$E$62,3,FALSE),""),"")</f>
        <v/>
      </c>
      <c r="H126" s="24" t="str">
        <f>IFERROR(IF(B126&gt;0,VLOOKUP(A126,Parameter!$A$23:$E$62,4,FALSE),""),"")</f>
        <v/>
      </c>
      <c r="I126" s="65"/>
      <c r="J126" s="66"/>
      <c r="K126" s="59" t="str">
        <f>IFERROR(VLOOKUP(A126,Hilfstabelle!A:D,4,FALSE),"")</f>
        <v/>
      </c>
      <c r="L126" s="53" t="str">
        <f t="shared" si="6"/>
        <v/>
      </c>
      <c r="M126" s="54" cm="1">
        <f t="array" ref="M126">IFERROR(_xlfn.IFS($D126="1. Runde",$L126*Parameter!$B$9*$K126,$D126="2. Runde",$L126*Parameter!$B$9*$K126,$D126="3. Runde",$L126*Parameter!$B$9*$K126,$D126="4. Runde",$L126*Parameter!$B$9*$K126,$D126="Finale",$L126*Parameter!$B$9*$K126,$D126="Siegerehrung",Parameter!$B$11,$D126="Pause 5",Parameter!$B$15,$D126="Pause 10",Parameter!$B$16,$D126="Pause 15",Parameter!$B$17,$D126="Pause 20",Parameter!$B$18,$D126="Pause 25",Parameter!$B$19,$D126="Pause 30",Parameter!$B$20)+IF($F126="x",Parameter!$B$12*Zeitplan!$I126*$K126),0)</f>
        <v>0</v>
      </c>
      <c r="N126" s="54">
        <f>IF($B126&gt;0,$B126,((ROUNDUP($O125*288,0)/288)+IF(D126="1. Runde",Parameter!$B$13,0))+IF(D126="2. Runde",Parameter!$B$13,0)+IF(D126="3. Runde",Parameter!$B$13,0)+IF(D126="Finale",Parameter!$B$13,0)-IF(E126="x",Parameter!$B$13,0))</f>
        <v>0</v>
      </c>
      <c r="O126" s="60">
        <f t="shared" si="3"/>
        <v>0</v>
      </c>
    </row>
    <row r="127" spans="1:15" x14ac:dyDescent="0.25">
      <c r="A127" s="83"/>
      <c r="B127" s="84"/>
      <c r="C127" s="84"/>
      <c r="D127" s="85"/>
      <c r="E127" s="86"/>
      <c r="F127" s="66"/>
      <c r="G127" s="23" t="str">
        <f>IFERROR(IF(B127&gt;0,VLOOKUP(A127,Parameter!$A$23:$E$62,3,FALSE),""),"")</f>
        <v/>
      </c>
      <c r="H127" s="24" t="str">
        <f>IFERROR(IF(B127&gt;0,VLOOKUP(A127,Parameter!$A$23:$E$62,4,FALSE),""),"")</f>
        <v/>
      </c>
      <c r="I127" s="65"/>
      <c r="J127" s="66"/>
      <c r="K127" s="59" t="str">
        <f>IFERROR(VLOOKUP(A127,Hilfstabelle!A:D,4,FALSE),"")</f>
        <v/>
      </c>
      <c r="L127" s="53" t="str">
        <f t="shared" si="6"/>
        <v/>
      </c>
      <c r="M127" s="54" cm="1">
        <f t="array" ref="M127">IFERROR(_xlfn.IFS($D127="1. Runde",$L127*Parameter!$B$9*$K127,$D127="2. Runde",$L127*Parameter!$B$9*$K127,$D127="3. Runde",$L127*Parameter!$B$9*$K127,$D127="4. Runde",$L127*Parameter!$B$9*$K127,$D127="Finale",$L127*Parameter!$B$9*$K127,$D127="Siegerehrung",Parameter!$B$11,$D127="Pause 5",Parameter!$B$15,$D127="Pause 10",Parameter!$B$16,$D127="Pause 15",Parameter!$B$17,$D127="Pause 20",Parameter!$B$18,$D127="Pause 25",Parameter!$B$19,$D127="Pause 30",Parameter!$B$20)+IF($F127="x",Parameter!$B$12*Zeitplan!$I127*$K127),0)</f>
        <v>0</v>
      </c>
      <c r="N127" s="54">
        <f>IF($B127&gt;0,$B127,((ROUNDUP($O126*288,0)/288)+IF(D127="1. Runde",Parameter!$B$13,0))+IF(D127="2. Runde",Parameter!$B$13,0)+IF(D127="3. Runde",Parameter!$B$13,0)+IF(D127="Finale",Parameter!$B$13,0)-IF(E127="x",Parameter!$B$13,0))</f>
        <v>0</v>
      </c>
      <c r="O127" s="60">
        <f t="shared" si="3"/>
        <v>0</v>
      </c>
    </row>
    <row r="128" spans="1:15" x14ac:dyDescent="0.25">
      <c r="A128" s="83"/>
      <c r="B128" s="84"/>
      <c r="C128" s="84"/>
      <c r="D128" s="85"/>
      <c r="E128" s="86"/>
      <c r="F128" s="66"/>
      <c r="G128" s="23" t="str">
        <f>IFERROR(IF(B128&gt;0,VLOOKUP(A128,Parameter!$A$23:$E$62,3,FALSE),""),"")</f>
        <v/>
      </c>
      <c r="H128" s="24" t="str">
        <f>IFERROR(IF(B128&gt;0,VLOOKUP(A128,Parameter!$A$23:$E$62,4,FALSE),""),"")</f>
        <v/>
      </c>
      <c r="I128" s="65"/>
      <c r="J128" s="66"/>
      <c r="K128" s="59" t="str">
        <f>IFERROR(VLOOKUP(A128,Hilfstabelle!A:D,4,FALSE),"")</f>
        <v/>
      </c>
      <c r="L128" s="53" t="str">
        <f t="shared" si="6"/>
        <v/>
      </c>
      <c r="M128" s="54" cm="1">
        <f t="array" ref="M128">IFERROR(_xlfn.IFS($D128="1. Runde",$L128*Parameter!$B$9*$K128,$D128="2. Runde",$L128*Parameter!$B$9*$K128,$D128="3. Runde",$L128*Parameter!$B$9*$K128,$D128="4. Runde",$L128*Parameter!$B$9*$K128,$D128="Finale",$L128*Parameter!$B$9*$K128,$D128="Siegerehrung",Parameter!$B$11,$D128="Pause 5",Parameter!$B$15,$D128="Pause 10",Parameter!$B$16,$D128="Pause 15",Parameter!$B$17,$D128="Pause 20",Parameter!$B$18,$D128="Pause 25",Parameter!$B$19,$D128="Pause 30",Parameter!$B$20)+IF($F128="x",Parameter!$B$12*Zeitplan!$I128*$K128),0)</f>
        <v>0</v>
      </c>
      <c r="N128" s="54">
        <f>IF($B128&gt;0,$B128,((ROUNDUP($O127*288,0)/288)+IF(D128="1. Runde",Parameter!$B$13,0))+IF(D128="2. Runde",Parameter!$B$13,0)+IF(D128="3. Runde",Parameter!$B$13,0)+IF(D128="Finale",Parameter!$B$13,0)-IF(E128="x",Parameter!$B$13,0))</f>
        <v>0</v>
      </c>
      <c r="O128" s="60">
        <f t="shared" si="3"/>
        <v>0</v>
      </c>
    </row>
    <row r="129" spans="1:15" x14ac:dyDescent="0.25">
      <c r="A129" s="83"/>
      <c r="B129" s="84"/>
      <c r="C129" s="84"/>
      <c r="D129" s="85"/>
      <c r="E129" s="86"/>
      <c r="F129" s="66"/>
      <c r="G129" s="23" t="str">
        <f>IFERROR(IF(B129&gt;0,VLOOKUP(A129,Parameter!$A$23:$E$62,3,FALSE),""),"")</f>
        <v/>
      </c>
      <c r="H129" s="24" t="str">
        <f>IFERROR(IF(B129&gt;0,VLOOKUP(A129,Parameter!$A$23:$E$62,4,FALSE),""),"")</f>
        <v/>
      </c>
      <c r="I129" s="65"/>
      <c r="J129" s="66"/>
      <c r="K129" s="59" t="str">
        <f>IFERROR(VLOOKUP(A129,Hilfstabelle!A:D,4,FALSE),"")</f>
        <v/>
      </c>
      <c r="L129" s="53" t="str">
        <f t="shared" si="6"/>
        <v/>
      </c>
      <c r="M129" s="54" cm="1">
        <f t="array" ref="M129">IFERROR(_xlfn.IFS($D129="1. Runde",$L129*Parameter!$B$9*$K129,$D129="2. Runde",$L129*Parameter!$B$9*$K129,$D129="3. Runde",$L129*Parameter!$B$9*$K129,$D129="4. Runde",$L129*Parameter!$B$9*$K129,$D129="Finale",$L129*Parameter!$B$9*$K129,$D129="Siegerehrung",Parameter!$B$11,$D129="Pause 5",Parameter!$B$15,$D129="Pause 10",Parameter!$B$16,$D129="Pause 15",Parameter!$B$17,$D129="Pause 20",Parameter!$B$18,$D129="Pause 25",Parameter!$B$19,$D129="Pause 30",Parameter!$B$20)+IF($F129="x",Parameter!$B$12*Zeitplan!$I129*$K129),0)</f>
        <v>0</v>
      </c>
      <c r="N129" s="54">
        <f>IF($B129&gt;0,$B129,((ROUNDUP($O128*288,0)/288)+IF(D129="1. Runde",Parameter!$B$13,0))+IF(D129="2. Runde",Parameter!$B$13,0)+IF(D129="3. Runde",Parameter!$B$13,0)+IF(D129="Finale",Parameter!$B$13,0)-IF(E129="x",Parameter!$B$13,0))</f>
        <v>0</v>
      </c>
      <c r="O129" s="60">
        <f t="shared" si="3"/>
        <v>0</v>
      </c>
    </row>
    <row r="130" spans="1:15" x14ac:dyDescent="0.25">
      <c r="A130" s="83"/>
      <c r="B130" s="84"/>
      <c r="C130" s="84"/>
      <c r="D130" s="85"/>
      <c r="E130" s="86"/>
      <c r="F130" s="66"/>
      <c r="G130" s="23" t="str">
        <f>IFERROR(IF(B130&gt;0,VLOOKUP(A130,Parameter!$A$23:$E$62,3,FALSE),""),"")</f>
        <v/>
      </c>
      <c r="H130" s="24" t="str">
        <f>IFERROR(IF(B130&gt;0,VLOOKUP(A130,Parameter!$A$23:$E$62,4,FALSE),""),"")</f>
        <v/>
      </c>
      <c r="I130" s="65"/>
      <c r="J130" s="66"/>
      <c r="K130" s="59" t="str">
        <f>IFERROR(VLOOKUP(A130,Hilfstabelle!A:D,4,FALSE),"")</f>
        <v/>
      </c>
      <c r="L130" s="53" t="str">
        <f t="shared" si="6"/>
        <v/>
      </c>
      <c r="M130" s="54" cm="1">
        <f t="array" ref="M130">IFERROR(_xlfn.IFS($D130="1. Runde",$L130*Parameter!$B$9*$K130,$D130="2. Runde",$L130*Parameter!$B$9*$K130,$D130="3. Runde",$L130*Parameter!$B$9*$K130,$D130="4. Runde",$L130*Parameter!$B$9*$K130,$D130="Finale",$L130*Parameter!$B$9*$K130,$D130="Siegerehrung",Parameter!$B$11,$D130="Pause 5",Parameter!$B$15,$D130="Pause 10",Parameter!$B$16,$D130="Pause 15",Parameter!$B$17,$D130="Pause 20",Parameter!$B$18,$D130="Pause 25",Parameter!$B$19,$D130="Pause 30",Parameter!$B$20)+IF($F130="x",Parameter!$B$12*Zeitplan!$I130*$K130),0)</f>
        <v>0</v>
      </c>
      <c r="N130" s="54">
        <f>IF($B130&gt;0,$B130,((ROUNDUP($O129*288,0)/288)+IF(D130="1. Runde",Parameter!$B$13,0))+IF(D130="2. Runde",Parameter!$B$13,0)+IF(D130="3. Runde",Parameter!$B$13,0)+IF(D130="Finale",Parameter!$B$13,0)-IF(E130="x",Parameter!$B$13,0))</f>
        <v>0</v>
      </c>
      <c r="O130" s="60">
        <f t="shared" si="3"/>
        <v>0</v>
      </c>
    </row>
    <row r="131" spans="1:15" x14ac:dyDescent="0.25">
      <c r="A131" s="83"/>
      <c r="B131" s="84"/>
      <c r="C131" s="84"/>
      <c r="D131" s="85"/>
      <c r="E131" s="86"/>
      <c r="F131" s="66"/>
      <c r="G131" s="23" t="str">
        <f>IFERROR(IF(B131&gt;0,VLOOKUP(A131,Parameter!$A$23:$E$62,3,FALSE),""),"")</f>
        <v/>
      </c>
      <c r="H131" s="24" t="str">
        <f>IFERROR(IF(B131&gt;0,VLOOKUP(A131,Parameter!$A$23:$E$62,4,FALSE),""),"")</f>
        <v/>
      </c>
      <c r="I131" s="65"/>
      <c r="J131" s="66"/>
      <c r="K131" s="59" t="str">
        <f>IFERROR(VLOOKUP(A131,Hilfstabelle!A:D,4,FALSE),"")</f>
        <v/>
      </c>
      <c r="L131" s="53" t="str">
        <f t="shared" si="6"/>
        <v/>
      </c>
      <c r="M131" s="54" cm="1">
        <f t="array" ref="M131">IFERROR(_xlfn.IFS($D131="1. Runde",$L131*Parameter!$B$9*$K131,$D131="2. Runde",$L131*Parameter!$B$9*$K131,$D131="3. Runde",$L131*Parameter!$B$9*$K131,$D131="4. Runde",$L131*Parameter!$B$9*$K131,$D131="Finale",$L131*Parameter!$B$9*$K131,$D131="Siegerehrung",Parameter!$B$11,$D131="Pause 5",Parameter!$B$15,$D131="Pause 10",Parameter!$B$16,$D131="Pause 15",Parameter!$B$17,$D131="Pause 20",Parameter!$B$18,$D131="Pause 25",Parameter!$B$19,$D131="Pause 30",Parameter!$B$20)+IF($F131="x",Parameter!$B$12*Zeitplan!$I131*$K131),0)</f>
        <v>0</v>
      </c>
      <c r="N131" s="54">
        <f>IF($B131&gt;0,$B131,((ROUNDUP($O130*288,0)/288)+IF(D131="1. Runde",Parameter!$B$13,0))+IF(D131="2. Runde",Parameter!$B$13,0)+IF(D131="3. Runde",Parameter!$B$13,0)+IF(D131="Finale",Parameter!$B$13,0)-IF(E131="x",Parameter!$B$13,0))</f>
        <v>0</v>
      </c>
      <c r="O131" s="60">
        <f t="shared" si="3"/>
        <v>0</v>
      </c>
    </row>
    <row r="132" spans="1:15" x14ac:dyDescent="0.25">
      <c r="A132" s="83"/>
      <c r="B132" s="84"/>
      <c r="C132" s="84"/>
      <c r="D132" s="85"/>
      <c r="E132" s="86"/>
      <c r="F132" s="66"/>
      <c r="G132" s="23" t="str">
        <f>IFERROR(IF(B132&gt;0,VLOOKUP(A132,Parameter!$A$23:$E$62,3,FALSE),""),"")</f>
        <v/>
      </c>
      <c r="H132" s="24" t="str">
        <f>IFERROR(IF(B132&gt;0,VLOOKUP(A132,Parameter!$A$23:$E$62,4,FALSE),""),"")</f>
        <v/>
      </c>
      <c r="I132" s="65"/>
      <c r="J132" s="66"/>
      <c r="K132" s="59" t="str">
        <f>IFERROR(VLOOKUP(A132,Hilfstabelle!A:D,4,FALSE),"")</f>
        <v/>
      </c>
      <c r="L132" s="53" t="str">
        <f t="shared" si="6"/>
        <v/>
      </c>
      <c r="M132" s="54" cm="1">
        <f t="array" ref="M132">IFERROR(_xlfn.IFS($D132="1. Runde",$L132*Parameter!$B$9*$K132,$D132="2. Runde",$L132*Parameter!$B$9*$K132,$D132="3. Runde",$L132*Parameter!$B$9*$K132,$D132="4. Runde",$L132*Parameter!$B$9*$K132,$D132="Finale",$L132*Parameter!$B$9*$K132,$D132="Siegerehrung",Parameter!$B$11,$D132="Pause 5",Parameter!$B$15,$D132="Pause 10",Parameter!$B$16,$D132="Pause 15",Parameter!$B$17,$D132="Pause 20",Parameter!$B$18,$D132="Pause 25",Parameter!$B$19,$D132="Pause 30",Parameter!$B$20)+IF($F132="x",Parameter!$B$12*Zeitplan!$I132*$K132),0)</f>
        <v>0</v>
      </c>
      <c r="N132" s="54">
        <f>IF($B132&gt;0,$B132,((ROUNDUP($O131*288,0)/288)+IF(D132="1. Runde",Parameter!$B$13,0))+IF(D132="2. Runde",Parameter!$B$13,0)+IF(D132="3. Runde",Parameter!$B$13,0)+IF(D132="Finale",Parameter!$B$13,0)-IF(E132="x",Parameter!$B$13,0))</f>
        <v>0</v>
      </c>
      <c r="O132" s="60">
        <f t="shared" si="3"/>
        <v>0</v>
      </c>
    </row>
    <row r="133" spans="1:15" x14ac:dyDescent="0.25">
      <c r="A133" s="83"/>
      <c r="B133" s="84"/>
      <c r="C133" s="84"/>
      <c r="D133" s="85"/>
      <c r="E133" s="86"/>
      <c r="F133" s="66"/>
      <c r="G133" s="23" t="str">
        <f>IFERROR(IF(B133&gt;0,VLOOKUP(A133,Parameter!$A$23:$E$62,3,FALSE),""),"")</f>
        <v/>
      </c>
      <c r="H133" s="24" t="str">
        <f>IFERROR(IF(B133&gt;0,VLOOKUP(A133,Parameter!$A$23:$E$62,4,FALSE),""),"")</f>
        <v/>
      </c>
      <c r="I133" s="65"/>
      <c r="J133" s="66"/>
      <c r="K133" s="59" t="str">
        <f>IFERROR(VLOOKUP(A133,Hilfstabelle!A:D,4,FALSE),"")</f>
        <v/>
      </c>
      <c r="L133" s="53" t="str">
        <f t="shared" ref="L133:L196" si="7">IFERROR(ROUNDUP(I133/J133,0),"")</f>
        <v/>
      </c>
      <c r="M133" s="54" cm="1">
        <f t="array" ref="M133">IFERROR(_xlfn.IFS($D133="1. Runde",$L133*Parameter!$B$9*$K133,$D133="2. Runde",$L133*Parameter!$B$9*$K133,$D133="3. Runde",$L133*Parameter!$B$9*$K133,$D133="4. Runde",$L133*Parameter!$B$9*$K133,$D133="Finale",$L133*Parameter!$B$9*$K133,$D133="Siegerehrung",Parameter!$B$11,$D133="Pause 5",Parameter!$B$15,$D133="Pause 10",Parameter!$B$16,$D133="Pause 15",Parameter!$B$17,$D133="Pause 20",Parameter!$B$18,$D133="Pause 25",Parameter!$B$19,$D133="Pause 30",Parameter!$B$20)+IF($F133="x",Parameter!$B$12*Zeitplan!$I133*$K133),0)</f>
        <v>0</v>
      </c>
      <c r="N133" s="54">
        <f>IF($B133&gt;0,$B133,((ROUNDUP($O132*288,0)/288)+IF(D133="1. Runde",Parameter!$B$13,0))+IF(D133="2. Runde",Parameter!$B$13,0)+IF(D133="3. Runde",Parameter!$B$13,0)+IF(D133="Finale",Parameter!$B$13,0)-IF(E133="x",Parameter!$B$13,0))</f>
        <v>0</v>
      </c>
      <c r="O133" s="60">
        <f t="shared" si="3"/>
        <v>0</v>
      </c>
    </row>
    <row r="134" spans="1:15" x14ac:dyDescent="0.25">
      <c r="A134" s="83"/>
      <c r="B134" s="84"/>
      <c r="C134" s="84"/>
      <c r="D134" s="85"/>
      <c r="E134" s="86"/>
      <c r="F134" s="66"/>
      <c r="G134" s="23" t="str">
        <f>IFERROR(IF(B134&gt;0,VLOOKUP(A134,Parameter!$A$23:$E$62,3,FALSE),""),"")</f>
        <v/>
      </c>
      <c r="H134" s="24" t="str">
        <f>IFERROR(IF(B134&gt;0,VLOOKUP(A134,Parameter!$A$23:$E$62,4,FALSE),""),"")</f>
        <v/>
      </c>
      <c r="I134" s="65"/>
      <c r="J134" s="66"/>
      <c r="K134" s="59" t="str">
        <f>IFERROR(VLOOKUP(A134,Hilfstabelle!A:D,4,FALSE),"")</f>
        <v/>
      </c>
      <c r="L134" s="53" t="str">
        <f t="shared" si="7"/>
        <v/>
      </c>
      <c r="M134" s="54" cm="1">
        <f t="array" ref="M134">IFERROR(_xlfn.IFS($D134="1. Runde",$L134*Parameter!$B$9*$K134,$D134="2. Runde",$L134*Parameter!$B$9*$K134,$D134="3. Runde",$L134*Parameter!$B$9*$K134,$D134="4. Runde",$L134*Parameter!$B$9*$K134,$D134="Finale",$L134*Parameter!$B$9*$K134,$D134="Siegerehrung",Parameter!$B$11,$D134="Pause 5",Parameter!$B$15,$D134="Pause 10",Parameter!$B$16,$D134="Pause 15",Parameter!$B$17,$D134="Pause 20",Parameter!$B$18,$D134="Pause 25",Parameter!$B$19,$D134="Pause 30",Parameter!$B$20)+IF($F134="x",Parameter!$B$12*Zeitplan!$I134*$K134),0)</f>
        <v>0</v>
      </c>
      <c r="N134" s="54">
        <f>IF($B134&gt;0,$B134,((ROUNDUP($O133*288,0)/288)+IF(D134="1. Runde",Parameter!$B$13,0))+IF(D134="2. Runde",Parameter!$B$13,0)+IF(D134="3. Runde",Parameter!$B$13,0)+IF(D134="Finale",Parameter!$B$13,0)-IF(E134="x",Parameter!$B$13,0))</f>
        <v>0</v>
      </c>
      <c r="O134" s="60">
        <f t="shared" si="3"/>
        <v>0</v>
      </c>
    </row>
    <row r="135" spans="1:15" x14ac:dyDescent="0.25">
      <c r="A135" s="83"/>
      <c r="B135" s="84"/>
      <c r="C135" s="84"/>
      <c r="D135" s="85"/>
      <c r="E135" s="86"/>
      <c r="F135" s="66"/>
      <c r="G135" s="23" t="str">
        <f>IFERROR(IF(B135&gt;0,VLOOKUP(A135,Parameter!$A$23:$E$62,3,FALSE),""),"")</f>
        <v/>
      </c>
      <c r="H135" s="24" t="str">
        <f>IFERROR(IF(B135&gt;0,VLOOKUP(A135,Parameter!$A$23:$E$62,4,FALSE),""),"")</f>
        <v/>
      </c>
      <c r="I135" s="65"/>
      <c r="J135" s="66"/>
      <c r="K135" s="59" t="str">
        <f>IFERROR(VLOOKUP(A135,Hilfstabelle!A:D,4,FALSE),"")</f>
        <v/>
      </c>
      <c r="L135" s="53" t="str">
        <f t="shared" si="7"/>
        <v/>
      </c>
      <c r="M135" s="54" cm="1">
        <f t="array" ref="M135">IFERROR(_xlfn.IFS($D135="1. Runde",$L135*Parameter!$B$9*$K135,$D135="2. Runde",$L135*Parameter!$B$9*$K135,$D135="3. Runde",$L135*Parameter!$B$9*$K135,$D135="4. Runde",$L135*Parameter!$B$9*$K135,$D135="Finale",$L135*Parameter!$B$9*$K135,$D135="Siegerehrung",Parameter!$B$11,$D135="Pause 5",Parameter!$B$15,$D135="Pause 10",Parameter!$B$16,$D135="Pause 15",Parameter!$B$17,$D135="Pause 20",Parameter!$B$18,$D135="Pause 25",Parameter!$B$19,$D135="Pause 30",Parameter!$B$20)+IF($F135="x",Parameter!$B$12*Zeitplan!$I135*$K135),0)</f>
        <v>0</v>
      </c>
      <c r="N135" s="54">
        <f>IF($B135&gt;0,$B135,((ROUNDUP($O134*288,0)/288)+IF(D135="1. Runde",Parameter!$B$13,0))+IF(D135="2. Runde",Parameter!$B$13,0)+IF(D135="3. Runde",Parameter!$B$13,0)+IF(D135="Finale",Parameter!$B$13,0)-IF(E135="x",Parameter!$B$13,0))</f>
        <v>0</v>
      </c>
      <c r="O135" s="60">
        <f t="shared" si="3"/>
        <v>0</v>
      </c>
    </row>
    <row r="136" spans="1:15" x14ac:dyDescent="0.25">
      <c r="A136" s="83"/>
      <c r="B136" s="84"/>
      <c r="C136" s="84"/>
      <c r="D136" s="85"/>
      <c r="E136" s="86"/>
      <c r="F136" s="66"/>
      <c r="G136" s="23" t="str">
        <f>IFERROR(IF(B136&gt;0,VLOOKUP(A136,Parameter!$A$23:$E$62,3,FALSE),""),"")</f>
        <v/>
      </c>
      <c r="H136" s="24" t="str">
        <f>IFERROR(IF(B136&gt;0,VLOOKUP(A136,Parameter!$A$23:$E$62,4,FALSE),""),"")</f>
        <v/>
      </c>
      <c r="I136" s="65"/>
      <c r="J136" s="66"/>
      <c r="K136" s="59" t="str">
        <f>IFERROR(VLOOKUP(A136,Hilfstabelle!A:D,4,FALSE),"")</f>
        <v/>
      </c>
      <c r="L136" s="53" t="str">
        <f t="shared" si="7"/>
        <v/>
      </c>
      <c r="M136" s="54" cm="1">
        <f t="array" ref="M136">IFERROR(_xlfn.IFS($D136="1. Runde",$L136*Parameter!$B$9*$K136,$D136="2. Runde",$L136*Parameter!$B$9*$K136,$D136="3. Runde",$L136*Parameter!$B$9*$K136,$D136="4. Runde",$L136*Parameter!$B$9*$K136,$D136="Finale",$L136*Parameter!$B$9*$K136,$D136="Siegerehrung",Parameter!$B$11,$D136="Pause 5",Parameter!$B$15,$D136="Pause 10",Parameter!$B$16,$D136="Pause 15",Parameter!$B$17,$D136="Pause 20",Parameter!$B$18,$D136="Pause 25",Parameter!$B$19,$D136="Pause 30",Parameter!$B$20)+IF($F136="x",Parameter!$B$12*Zeitplan!$I136*$K136),0)</f>
        <v>0</v>
      </c>
      <c r="N136" s="54">
        <f>IF($B136&gt;0,$B136,((ROUNDUP($O135*288,0)/288)+IF(D136="1. Runde",Parameter!$B$13,0))+IF(D136="2. Runde",Parameter!$B$13,0)+IF(D136="3. Runde",Parameter!$B$13,0)+IF(D136="Finale",Parameter!$B$13,0)-IF(E136="x",Parameter!$B$13,0))</f>
        <v>0</v>
      </c>
      <c r="O136" s="60">
        <f t="shared" si="3"/>
        <v>0</v>
      </c>
    </row>
    <row r="137" spans="1:15" x14ac:dyDescent="0.25">
      <c r="A137" s="83"/>
      <c r="B137" s="84"/>
      <c r="C137" s="84"/>
      <c r="D137" s="85"/>
      <c r="E137" s="86"/>
      <c r="F137" s="66"/>
      <c r="G137" s="23" t="str">
        <f>IFERROR(IF(B137&gt;0,VLOOKUP(A137,Parameter!$A$23:$E$62,3,FALSE),""),"")</f>
        <v/>
      </c>
      <c r="H137" s="24" t="str">
        <f>IFERROR(IF(B137&gt;0,VLOOKUP(A137,Parameter!$A$23:$E$62,4,FALSE),""),"")</f>
        <v/>
      </c>
      <c r="I137" s="65"/>
      <c r="J137" s="66"/>
      <c r="K137" s="59" t="str">
        <f>IFERROR(VLOOKUP(A137,Hilfstabelle!A:D,4,FALSE),"")</f>
        <v/>
      </c>
      <c r="L137" s="53" t="str">
        <f t="shared" si="7"/>
        <v/>
      </c>
      <c r="M137" s="54" cm="1">
        <f t="array" ref="M137">IFERROR(_xlfn.IFS($D137="1. Runde",$L137*Parameter!$B$9*$K137,$D137="2. Runde",$L137*Parameter!$B$9*$K137,$D137="3. Runde",$L137*Parameter!$B$9*$K137,$D137="4. Runde",$L137*Parameter!$B$9*$K137,$D137="Finale",$L137*Parameter!$B$9*$K137,$D137="Siegerehrung",Parameter!$B$11,$D137="Pause 5",Parameter!$B$15,$D137="Pause 10",Parameter!$B$16,$D137="Pause 15",Parameter!$B$17,$D137="Pause 20",Parameter!$B$18,$D137="Pause 25",Parameter!$B$19,$D137="Pause 30",Parameter!$B$20)+IF($F137="x",Parameter!$B$12*Zeitplan!$I137*$K137),0)</f>
        <v>0</v>
      </c>
      <c r="N137" s="54">
        <f>IF($B137&gt;0,$B137,((ROUNDUP($O136*288,0)/288)+IF(D137="1. Runde",Parameter!$B$13,0))+IF(D137="2. Runde",Parameter!$B$13,0)+IF(D137="3. Runde",Parameter!$B$13,0)+IF(D137="Finale",Parameter!$B$13,0)-IF(E137="x",Parameter!$B$13,0))</f>
        <v>0</v>
      </c>
      <c r="O137" s="60">
        <f t="shared" si="3"/>
        <v>0</v>
      </c>
    </row>
    <row r="138" spans="1:15" x14ac:dyDescent="0.25">
      <c r="A138" s="83"/>
      <c r="B138" s="84"/>
      <c r="C138" s="84"/>
      <c r="D138" s="85"/>
      <c r="E138" s="86"/>
      <c r="F138" s="66"/>
      <c r="G138" s="23" t="str">
        <f>IFERROR(IF(B138&gt;0,VLOOKUP(A138,Parameter!$A$23:$E$62,3,FALSE),""),"")</f>
        <v/>
      </c>
      <c r="H138" s="24" t="str">
        <f>IFERROR(IF(B138&gt;0,VLOOKUP(A138,Parameter!$A$23:$E$62,4,FALSE),""),"")</f>
        <v/>
      </c>
      <c r="I138" s="65"/>
      <c r="J138" s="66"/>
      <c r="K138" s="59" t="str">
        <f>IFERROR(VLOOKUP(A138,Hilfstabelle!A:D,4,FALSE),"")</f>
        <v/>
      </c>
      <c r="L138" s="53" t="str">
        <f t="shared" si="7"/>
        <v/>
      </c>
      <c r="M138" s="54" cm="1">
        <f t="array" ref="M138">IFERROR(_xlfn.IFS($D138="1. Runde",$L138*Parameter!$B$9*$K138,$D138="2. Runde",$L138*Parameter!$B$9*$K138,$D138="3. Runde",$L138*Parameter!$B$9*$K138,$D138="4. Runde",$L138*Parameter!$B$9*$K138,$D138="Finale",$L138*Parameter!$B$9*$K138,$D138="Siegerehrung",Parameter!$B$11,$D138="Pause 5",Parameter!$B$15,$D138="Pause 10",Parameter!$B$16,$D138="Pause 15",Parameter!$B$17,$D138="Pause 20",Parameter!$B$18,$D138="Pause 25",Parameter!$B$19,$D138="Pause 30",Parameter!$B$20)+IF($F138="x",Parameter!$B$12*Zeitplan!$I138*$K138),0)</f>
        <v>0</v>
      </c>
      <c r="N138" s="54">
        <f>IF($B138&gt;0,$B138,((ROUNDUP($O137*288,0)/288)+IF(D138="1. Runde",Parameter!$B$13,0))+IF(D138="2. Runde",Parameter!$B$13,0)+IF(D138="3. Runde",Parameter!$B$13,0)+IF(D138="Finale",Parameter!$B$13,0)-IF(E138="x",Parameter!$B$13,0))</f>
        <v>0</v>
      </c>
      <c r="O138" s="60">
        <f t="shared" si="3"/>
        <v>0</v>
      </c>
    </row>
    <row r="139" spans="1:15" x14ac:dyDescent="0.25">
      <c r="A139" s="83"/>
      <c r="B139" s="84"/>
      <c r="C139" s="84"/>
      <c r="D139" s="85"/>
      <c r="E139" s="86"/>
      <c r="F139" s="66"/>
      <c r="G139" s="23" t="str">
        <f>IFERROR(IF(B139&gt;0,VLOOKUP(A139,Parameter!$A$23:$E$62,3,FALSE),""),"")</f>
        <v/>
      </c>
      <c r="H139" s="24" t="str">
        <f>IFERROR(IF(B139&gt;0,VLOOKUP(A139,Parameter!$A$23:$E$62,4,FALSE),""),"")</f>
        <v/>
      </c>
      <c r="I139" s="65"/>
      <c r="J139" s="66"/>
      <c r="K139" s="59" t="str">
        <f>IFERROR(VLOOKUP(A139,Hilfstabelle!A:D,4,FALSE),"")</f>
        <v/>
      </c>
      <c r="L139" s="53" t="str">
        <f t="shared" si="7"/>
        <v/>
      </c>
      <c r="M139" s="54" cm="1">
        <f t="array" ref="M139">IFERROR(_xlfn.IFS($D139="1. Runde",$L139*Parameter!$B$9*$K139,$D139="2. Runde",$L139*Parameter!$B$9*$K139,$D139="3. Runde",$L139*Parameter!$B$9*$K139,$D139="4. Runde",$L139*Parameter!$B$9*$K139,$D139="Finale",$L139*Parameter!$B$9*$K139,$D139="Siegerehrung",Parameter!$B$11,$D139="Pause 5",Parameter!$B$15,$D139="Pause 10",Parameter!$B$16,$D139="Pause 15",Parameter!$B$17,$D139="Pause 20",Parameter!$B$18,$D139="Pause 25",Parameter!$B$19,$D139="Pause 30",Parameter!$B$20)+IF($F139="x",Parameter!$B$12*Zeitplan!$I139*$K139),0)</f>
        <v>0</v>
      </c>
      <c r="N139" s="54">
        <f>IF($B139&gt;0,$B139,((ROUNDUP($O138*288,0)/288)+IF(D139="1. Runde",Parameter!$B$13,0))+IF(D139="2. Runde",Parameter!$B$13,0)+IF(D139="3. Runde",Parameter!$B$13,0)+IF(D139="Finale",Parameter!$B$13,0)-IF(E139="x",Parameter!$B$13,0))</f>
        <v>0</v>
      </c>
      <c r="O139" s="60">
        <f t="shared" si="3"/>
        <v>0</v>
      </c>
    </row>
    <row r="140" spans="1:15" x14ac:dyDescent="0.25">
      <c r="A140" s="83"/>
      <c r="B140" s="84"/>
      <c r="C140" s="84"/>
      <c r="D140" s="85"/>
      <c r="E140" s="86"/>
      <c r="F140" s="66"/>
      <c r="G140" s="23" t="str">
        <f>IFERROR(IF(B140&gt;0,VLOOKUP(A140,Parameter!$A$23:$E$62,3,FALSE),""),"")</f>
        <v/>
      </c>
      <c r="H140" s="24" t="str">
        <f>IFERROR(IF(B140&gt;0,VLOOKUP(A140,Parameter!$A$23:$E$62,4,FALSE),""),"")</f>
        <v/>
      </c>
      <c r="I140" s="65"/>
      <c r="J140" s="66"/>
      <c r="K140" s="59" t="str">
        <f>IFERROR(VLOOKUP(A140,Hilfstabelle!A:D,4,FALSE),"")</f>
        <v/>
      </c>
      <c r="L140" s="53" t="str">
        <f t="shared" si="7"/>
        <v/>
      </c>
      <c r="M140" s="54" cm="1">
        <f t="array" ref="M140">IFERROR(_xlfn.IFS($D140="1. Runde",$L140*Parameter!$B$9*$K140,$D140="2. Runde",$L140*Parameter!$B$9*$K140,$D140="3. Runde",$L140*Parameter!$B$9*$K140,$D140="4. Runde",$L140*Parameter!$B$9*$K140,$D140="Finale",$L140*Parameter!$B$9*$K140,$D140="Siegerehrung",Parameter!$B$11,$D140="Pause 5",Parameter!$B$15,$D140="Pause 10",Parameter!$B$16,$D140="Pause 15",Parameter!$B$17,$D140="Pause 20",Parameter!$B$18,$D140="Pause 25",Parameter!$B$19,$D140="Pause 30",Parameter!$B$20)+IF($F140="x",Parameter!$B$12*Zeitplan!$I140*$K140),0)</f>
        <v>0</v>
      </c>
      <c r="N140" s="54">
        <f>IF($B140&gt;0,$B140,((ROUNDUP($O139*288,0)/288)+IF(D140="1. Runde",Parameter!$B$13,0))+IF(D140="2. Runde",Parameter!$B$13,0)+IF(D140="3. Runde",Parameter!$B$13,0)+IF(D140="Finale",Parameter!$B$13,0)-IF(E140="x",Parameter!$B$13,0))</f>
        <v>0</v>
      </c>
      <c r="O140" s="60">
        <f t="shared" si="3"/>
        <v>0</v>
      </c>
    </row>
    <row r="141" spans="1:15" x14ac:dyDescent="0.25">
      <c r="A141" s="83"/>
      <c r="B141" s="84"/>
      <c r="C141" s="84"/>
      <c r="D141" s="85"/>
      <c r="E141" s="86"/>
      <c r="F141" s="66"/>
      <c r="G141" s="23" t="str">
        <f>IFERROR(IF(B141&gt;0,VLOOKUP(A141,Parameter!$A$23:$E$62,3,FALSE),""),"")</f>
        <v/>
      </c>
      <c r="H141" s="24" t="str">
        <f>IFERROR(IF(B141&gt;0,VLOOKUP(A141,Parameter!$A$23:$E$62,4,FALSE),""),"")</f>
        <v/>
      </c>
      <c r="I141" s="65"/>
      <c r="J141" s="66"/>
      <c r="K141" s="59" t="str">
        <f>IFERROR(VLOOKUP(A141,Hilfstabelle!A:D,4,FALSE),"")</f>
        <v/>
      </c>
      <c r="L141" s="53" t="str">
        <f t="shared" si="7"/>
        <v/>
      </c>
      <c r="M141" s="54" cm="1">
        <f t="array" ref="M141">IFERROR(_xlfn.IFS($D141="1. Runde",$L141*Parameter!$B$9*$K141,$D141="2. Runde",$L141*Parameter!$B$9*$K141,$D141="3. Runde",$L141*Parameter!$B$9*$K141,$D141="4. Runde",$L141*Parameter!$B$9*$K141,$D141="Finale",$L141*Parameter!$B$9*$K141,$D141="Siegerehrung",Parameter!$B$11,$D141="Pause 5",Parameter!$B$15,$D141="Pause 10",Parameter!$B$16,$D141="Pause 15",Parameter!$B$17,$D141="Pause 20",Parameter!$B$18,$D141="Pause 25",Parameter!$B$19,$D141="Pause 30",Parameter!$B$20)+IF($F141="x",Parameter!$B$12*Zeitplan!$I141*$K141),0)</f>
        <v>0</v>
      </c>
      <c r="N141" s="54">
        <f>IF($B141&gt;0,$B141,((ROUNDUP($O140*288,0)/288)+IF(D141="1. Runde",Parameter!$B$13,0))+IF(D141="2. Runde",Parameter!$B$13,0)+IF(D141="3. Runde",Parameter!$B$13,0)+IF(D141="Finale",Parameter!$B$13,0)-IF(E141="x",Parameter!$B$13,0))</f>
        <v>0</v>
      </c>
      <c r="O141" s="60">
        <f t="shared" si="3"/>
        <v>0</v>
      </c>
    </row>
    <row r="142" spans="1:15" x14ac:dyDescent="0.25">
      <c r="A142" s="83"/>
      <c r="B142" s="84"/>
      <c r="C142" s="84"/>
      <c r="D142" s="85"/>
      <c r="E142" s="86"/>
      <c r="F142" s="66"/>
      <c r="G142" s="23" t="str">
        <f>IFERROR(IF(B142&gt;0,VLOOKUP(A142,Parameter!$A$23:$E$62,3,FALSE),""),"")</f>
        <v/>
      </c>
      <c r="H142" s="24" t="str">
        <f>IFERROR(IF(B142&gt;0,VLOOKUP(A142,Parameter!$A$23:$E$62,4,FALSE),""),"")</f>
        <v/>
      </c>
      <c r="I142" s="65"/>
      <c r="J142" s="66"/>
      <c r="K142" s="59" t="str">
        <f>IFERROR(VLOOKUP(A142,Hilfstabelle!A:D,4,FALSE),"")</f>
        <v/>
      </c>
      <c r="L142" s="53" t="str">
        <f t="shared" si="7"/>
        <v/>
      </c>
      <c r="M142" s="54" cm="1">
        <f t="array" ref="M142">IFERROR(_xlfn.IFS($D142="1. Runde",$L142*Parameter!$B$9*$K142,$D142="2. Runde",$L142*Parameter!$B$9*$K142,$D142="3. Runde",$L142*Parameter!$B$9*$K142,$D142="4. Runde",$L142*Parameter!$B$9*$K142,$D142="Finale",$L142*Parameter!$B$9*$K142,$D142="Siegerehrung",Parameter!$B$11,$D142="Pause 5",Parameter!$B$15,$D142="Pause 10",Parameter!$B$16,$D142="Pause 15",Parameter!$B$17,$D142="Pause 20",Parameter!$B$18,$D142="Pause 25",Parameter!$B$19,$D142="Pause 30",Parameter!$B$20)+IF($F142="x",Parameter!$B$12*Zeitplan!$I142*$K142),0)</f>
        <v>0</v>
      </c>
      <c r="N142" s="54">
        <f>IF($B142&gt;0,$B142,((ROUNDUP($O141*288,0)/288)+IF(D142="1. Runde",Parameter!$B$13,0))+IF(D142="2. Runde",Parameter!$B$13,0)+IF(D142="3. Runde",Parameter!$B$13,0)+IF(D142="Finale",Parameter!$B$13,0)-IF(E142="x",Parameter!$B$13,0))</f>
        <v>0</v>
      </c>
      <c r="O142" s="60">
        <f t="shared" si="3"/>
        <v>0</v>
      </c>
    </row>
    <row r="143" spans="1:15" x14ac:dyDescent="0.25">
      <c r="A143" s="83"/>
      <c r="B143" s="84"/>
      <c r="C143" s="84"/>
      <c r="D143" s="85"/>
      <c r="E143" s="86"/>
      <c r="F143" s="66"/>
      <c r="G143" s="23" t="str">
        <f>IFERROR(IF(B143&gt;0,VLOOKUP(A143,Parameter!$A$23:$E$62,3,FALSE),""),"")</f>
        <v/>
      </c>
      <c r="H143" s="24" t="str">
        <f>IFERROR(IF(B143&gt;0,VLOOKUP(A143,Parameter!$A$23:$E$62,4,FALSE),""),"")</f>
        <v/>
      </c>
      <c r="I143" s="65"/>
      <c r="J143" s="66"/>
      <c r="K143" s="59" t="str">
        <f>IFERROR(VLOOKUP(A143,Hilfstabelle!A:D,4,FALSE),"")</f>
        <v/>
      </c>
      <c r="L143" s="53" t="str">
        <f t="shared" si="7"/>
        <v/>
      </c>
      <c r="M143" s="54" cm="1">
        <f t="array" ref="M143">IFERROR(_xlfn.IFS($D143="1. Runde",$L143*Parameter!$B$9*$K143,$D143="2. Runde",$L143*Parameter!$B$9*$K143,$D143="3. Runde",$L143*Parameter!$B$9*$K143,$D143="4. Runde",$L143*Parameter!$B$9*$K143,$D143="Finale",$L143*Parameter!$B$9*$K143,$D143="Siegerehrung",Parameter!$B$11,$D143="Pause 5",Parameter!$B$15,$D143="Pause 10",Parameter!$B$16,$D143="Pause 15",Parameter!$B$17,$D143="Pause 20",Parameter!$B$18,$D143="Pause 25",Parameter!$B$19,$D143="Pause 30",Parameter!$B$20)+IF($F143="x",Parameter!$B$12*Zeitplan!$I143*$K143),0)</f>
        <v>0</v>
      </c>
      <c r="N143" s="54">
        <f>IF($B143&gt;0,$B143,((ROUNDUP($O142*288,0)/288)+IF(D143="1. Runde",Parameter!$B$13,0))+IF(D143="2. Runde",Parameter!$B$13,0)+IF(D143="3. Runde",Parameter!$B$13,0)+IF(D143="Finale",Parameter!$B$13,0)-IF(E143="x",Parameter!$B$13,0))</f>
        <v>0</v>
      </c>
      <c r="O143" s="60">
        <f t="shared" si="3"/>
        <v>0</v>
      </c>
    </row>
    <row r="144" spans="1:15" x14ac:dyDescent="0.25">
      <c r="A144" s="83"/>
      <c r="B144" s="84"/>
      <c r="C144" s="84"/>
      <c r="D144" s="85"/>
      <c r="E144" s="86"/>
      <c r="F144" s="66"/>
      <c r="G144" s="23" t="str">
        <f>IFERROR(IF(B144&gt;0,VLOOKUP(A144,Parameter!$A$23:$E$62,3,FALSE),""),"")</f>
        <v/>
      </c>
      <c r="H144" s="24" t="str">
        <f>IFERROR(IF(B144&gt;0,VLOOKUP(A144,Parameter!$A$23:$E$62,4,FALSE),""),"")</f>
        <v/>
      </c>
      <c r="I144" s="65"/>
      <c r="J144" s="66"/>
      <c r="K144" s="59" t="str">
        <f>IFERROR(VLOOKUP(A144,Hilfstabelle!A:D,4,FALSE),"")</f>
        <v/>
      </c>
      <c r="L144" s="53" t="str">
        <f t="shared" si="7"/>
        <v/>
      </c>
      <c r="M144" s="54" cm="1">
        <f t="array" ref="M144">IFERROR(_xlfn.IFS($D144="1. Runde",$L144*Parameter!$B$9*$K144,$D144="2. Runde",$L144*Parameter!$B$9*$K144,$D144="3. Runde",$L144*Parameter!$B$9*$K144,$D144="4. Runde",$L144*Parameter!$B$9*$K144,$D144="Finale",$L144*Parameter!$B$9*$K144,$D144="Siegerehrung",Parameter!$B$11,$D144="Pause 5",Parameter!$B$15,$D144="Pause 10",Parameter!$B$16,$D144="Pause 15",Parameter!$B$17,$D144="Pause 20",Parameter!$B$18,$D144="Pause 25",Parameter!$B$19,$D144="Pause 30",Parameter!$B$20)+IF($F144="x",Parameter!$B$12*Zeitplan!$I144*$K144),0)</f>
        <v>0</v>
      </c>
      <c r="N144" s="54">
        <f>IF($B144&gt;0,$B144,((ROUNDUP($O143*288,0)/288)+IF(D144="1. Runde",Parameter!$B$13,0))+IF(D144="2. Runde",Parameter!$B$13,0)+IF(D144="3. Runde",Parameter!$B$13,0)+IF(D144="Finale",Parameter!$B$13,0)-IF(E144="x",Parameter!$B$13,0))</f>
        <v>0</v>
      </c>
      <c r="O144" s="60">
        <f t="shared" si="3"/>
        <v>0</v>
      </c>
    </row>
    <row r="145" spans="1:15" x14ac:dyDescent="0.25">
      <c r="A145" s="83"/>
      <c r="B145" s="84"/>
      <c r="C145" s="84"/>
      <c r="D145" s="85"/>
      <c r="E145" s="86"/>
      <c r="F145" s="66"/>
      <c r="G145" s="23" t="str">
        <f>IFERROR(IF(B145&gt;0,VLOOKUP(A145,Parameter!$A$23:$E$62,3,FALSE),""),"")</f>
        <v/>
      </c>
      <c r="H145" s="24" t="str">
        <f>IFERROR(IF(B145&gt;0,VLOOKUP(A145,Parameter!$A$23:$E$62,4,FALSE),""),"")</f>
        <v/>
      </c>
      <c r="I145" s="65"/>
      <c r="J145" s="66"/>
      <c r="K145" s="59" t="str">
        <f>IFERROR(VLOOKUP(A145,Hilfstabelle!A:D,4,FALSE),"")</f>
        <v/>
      </c>
      <c r="L145" s="53" t="str">
        <f t="shared" si="7"/>
        <v/>
      </c>
      <c r="M145" s="54" cm="1">
        <f t="array" ref="M145">IFERROR(_xlfn.IFS($D145="1. Runde",$L145*Parameter!$B$9*$K145,$D145="2. Runde",$L145*Parameter!$B$9*$K145,$D145="3. Runde",$L145*Parameter!$B$9*$K145,$D145="4. Runde",$L145*Parameter!$B$9*$K145,$D145="Finale",$L145*Parameter!$B$9*$K145,$D145="Siegerehrung",Parameter!$B$11,$D145="Pause 5",Parameter!$B$15,$D145="Pause 10",Parameter!$B$16,$D145="Pause 15",Parameter!$B$17,$D145="Pause 20",Parameter!$B$18,$D145="Pause 25",Parameter!$B$19,$D145="Pause 30",Parameter!$B$20)+IF($F145="x",Parameter!$B$12*Zeitplan!$I145*$K145),0)</f>
        <v>0</v>
      </c>
      <c r="N145" s="54">
        <f>IF($B145&gt;0,$B145,((ROUNDUP($O144*288,0)/288)+IF(D145="1. Runde",Parameter!$B$13,0))+IF(D145="2. Runde",Parameter!$B$13,0)+IF(D145="3. Runde",Parameter!$B$13,0)+IF(D145="Finale",Parameter!$B$13,0)-IF(E145="x",Parameter!$B$13,0))</f>
        <v>0</v>
      </c>
      <c r="O145" s="60">
        <f t="shared" si="3"/>
        <v>0</v>
      </c>
    </row>
    <row r="146" spans="1:15" x14ac:dyDescent="0.25">
      <c r="A146" s="83"/>
      <c r="B146" s="84"/>
      <c r="C146" s="84"/>
      <c r="D146" s="85"/>
      <c r="E146" s="86"/>
      <c r="F146" s="66"/>
      <c r="G146" s="23" t="str">
        <f>IFERROR(IF(B146&gt;0,VLOOKUP(A146,Parameter!$A$23:$E$62,3,FALSE),""),"")</f>
        <v/>
      </c>
      <c r="H146" s="24" t="str">
        <f>IFERROR(IF(B146&gt;0,VLOOKUP(A146,Parameter!$A$23:$E$62,4,FALSE),""),"")</f>
        <v/>
      </c>
      <c r="I146" s="65"/>
      <c r="J146" s="66"/>
      <c r="K146" s="59" t="str">
        <f>IFERROR(VLOOKUP(A146,Hilfstabelle!A:D,4,FALSE),"")</f>
        <v/>
      </c>
      <c r="L146" s="53" t="str">
        <f t="shared" si="7"/>
        <v/>
      </c>
      <c r="M146" s="54" cm="1">
        <f t="array" ref="M146">IFERROR(_xlfn.IFS($D146="1. Runde",$L146*Parameter!$B$9*$K146,$D146="2. Runde",$L146*Parameter!$B$9*$K146,$D146="3. Runde",$L146*Parameter!$B$9*$K146,$D146="4. Runde",$L146*Parameter!$B$9*$K146,$D146="Finale",$L146*Parameter!$B$9*$K146,$D146="Siegerehrung",Parameter!$B$11,$D146="Pause 5",Parameter!$B$15,$D146="Pause 10",Parameter!$B$16,$D146="Pause 15",Parameter!$B$17,$D146="Pause 20",Parameter!$B$18,$D146="Pause 25",Parameter!$B$19,$D146="Pause 30",Parameter!$B$20)+IF($F146="x",Parameter!$B$12*Zeitplan!$I146*$K146),0)</f>
        <v>0</v>
      </c>
      <c r="N146" s="54">
        <f>IF($B146&gt;0,$B146,((ROUNDUP($O145*288,0)/288)+IF(D146="1. Runde",Parameter!$B$13,0))+IF(D146="2. Runde",Parameter!$B$13,0)+IF(D146="3. Runde",Parameter!$B$13,0)+IF(D146="Finale",Parameter!$B$13,0)-IF(E146="x",Parameter!$B$13,0))</f>
        <v>0</v>
      </c>
      <c r="O146" s="60">
        <f t="shared" si="3"/>
        <v>0</v>
      </c>
    </row>
    <row r="147" spans="1:15" x14ac:dyDescent="0.25">
      <c r="A147" s="83"/>
      <c r="B147" s="84"/>
      <c r="C147" s="84"/>
      <c r="D147" s="85"/>
      <c r="E147" s="86"/>
      <c r="F147" s="66"/>
      <c r="G147" s="23" t="str">
        <f>IFERROR(IF(B147&gt;0,VLOOKUP(A147,Parameter!$A$23:$E$62,3,FALSE),""),"")</f>
        <v/>
      </c>
      <c r="H147" s="24" t="str">
        <f>IFERROR(IF(B147&gt;0,VLOOKUP(A147,Parameter!$A$23:$E$62,4,FALSE),""),"")</f>
        <v/>
      </c>
      <c r="I147" s="65"/>
      <c r="J147" s="66"/>
      <c r="K147" s="59" t="str">
        <f>IFERROR(VLOOKUP(A147,Hilfstabelle!A:D,4,FALSE),"")</f>
        <v/>
      </c>
      <c r="L147" s="53" t="str">
        <f t="shared" si="7"/>
        <v/>
      </c>
      <c r="M147" s="54" cm="1">
        <f t="array" ref="M147">IFERROR(_xlfn.IFS($D147="1. Runde",$L147*Parameter!$B$9*$K147,$D147="2. Runde",$L147*Parameter!$B$9*$K147,$D147="3. Runde",$L147*Parameter!$B$9*$K147,$D147="4. Runde",$L147*Parameter!$B$9*$K147,$D147="Finale",$L147*Parameter!$B$9*$K147,$D147="Siegerehrung",Parameter!$B$11,$D147="Pause 5",Parameter!$B$15,$D147="Pause 10",Parameter!$B$16,$D147="Pause 15",Parameter!$B$17,$D147="Pause 20",Parameter!$B$18,$D147="Pause 25",Parameter!$B$19,$D147="Pause 30",Parameter!$B$20)+IF($F147="x",Parameter!$B$12*Zeitplan!$I147*$K147),0)</f>
        <v>0</v>
      </c>
      <c r="N147" s="54">
        <f>IF($B147&gt;0,$B147,((ROUNDUP($O146*288,0)/288)+IF(D147="1. Runde",Parameter!$B$13,0))+IF(D147="2. Runde",Parameter!$B$13,0)+IF(D147="3. Runde",Parameter!$B$13,0)+IF(D147="Finale",Parameter!$B$13,0)-IF(E147="x",Parameter!$B$13,0))</f>
        <v>0</v>
      </c>
      <c r="O147" s="60">
        <f t="shared" si="3"/>
        <v>0</v>
      </c>
    </row>
    <row r="148" spans="1:15" x14ac:dyDescent="0.25">
      <c r="A148" s="83"/>
      <c r="B148" s="84"/>
      <c r="C148" s="84"/>
      <c r="D148" s="85"/>
      <c r="E148" s="86"/>
      <c r="F148" s="66"/>
      <c r="G148" s="23" t="str">
        <f>IFERROR(IF(B148&gt;0,VLOOKUP(A148,Parameter!$A$23:$E$62,3,FALSE),""),"")</f>
        <v/>
      </c>
      <c r="H148" s="24" t="str">
        <f>IFERROR(IF(B148&gt;0,VLOOKUP(A148,Parameter!$A$23:$E$62,4,FALSE),""),"")</f>
        <v/>
      </c>
      <c r="I148" s="65"/>
      <c r="J148" s="66"/>
      <c r="K148" s="59" t="str">
        <f>IFERROR(VLOOKUP(A148,Hilfstabelle!A:D,4,FALSE),"")</f>
        <v/>
      </c>
      <c r="L148" s="53" t="str">
        <f t="shared" si="7"/>
        <v/>
      </c>
      <c r="M148" s="54" cm="1">
        <f t="array" ref="M148">IFERROR(_xlfn.IFS($D148="1. Runde",$L148*Parameter!$B$9*$K148,$D148="2. Runde",$L148*Parameter!$B$9*$K148,$D148="3. Runde",$L148*Parameter!$B$9*$K148,$D148="4. Runde",$L148*Parameter!$B$9*$K148,$D148="Finale",$L148*Parameter!$B$9*$K148,$D148="Siegerehrung",Parameter!$B$11,$D148="Pause 5",Parameter!$B$15,$D148="Pause 10",Parameter!$B$16,$D148="Pause 15",Parameter!$B$17,$D148="Pause 20",Parameter!$B$18,$D148="Pause 25",Parameter!$B$19,$D148="Pause 30",Parameter!$B$20)+IF($F148="x",Parameter!$B$12*Zeitplan!$I148*$K148),0)</f>
        <v>0</v>
      </c>
      <c r="N148" s="54">
        <f>IF($B148&gt;0,$B148,((ROUNDUP($O147*288,0)/288)+IF(D148="1. Runde",Parameter!$B$13,0))+IF(D148="2. Runde",Parameter!$B$13,0)+IF(D148="3. Runde",Parameter!$B$13,0)+IF(D148="Finale",Parameter!$B$13,0)-IF(E148="x",Parameter!$B$13,0))</f>
        <v>0</v>
      </c>
      <c r="O148" s="60">
        <f t="shared" si="3"/>
        <v>0</v>
      </c>
    </row>
    <row r="149" spans="1:15" x14ac:dyDescent="0.25">
      <c r="A149" s="83"/>
      <c r="B149" s="84"/>
      <c r="C149" s="84"/>
      <c r="D149" s="85"/>
      <c r="E149" s="86"/>
      <c r="F149" s="66"/>
      <c r="G149" s="23" t="str">
        <f>IFERROR(IF(B149&gt;0,VLOOKUP(A149,Parameter!$A$23:$E$62,3,FALSE),""),"")</f>
        <v/>
      </c>
      <c r="H149" s="24" t="str">
        <f>IFERROR(IF(B149&gt;0,VLOOKUP(A149,Parameter!$A$23:$E$62,4,FALSE),""),"")</f>
        <v/>
      </c>
      <c r="I149" s="65"/>
      <c r="J149" s="66"/>
      <c r="K149" s="59" t="str">
        <f>IFERROR(VLOOKUP(A149,Hilfstabelle!A:D,4,FALSE),"")</f>
        <v/>
      </c>
      <c r="L149" s="53" t="str">
        <f t="shared" si="7"/>
        <v/>
      </c>
      <c r="M149" s="54" cm="1">
        <f t="array" ref="M149">IFERROR(_xlfn.IFS($D149="1. Runde",$L149*Parameter!$B$9*$K149,$D149="2. Runde",$L149*Parameter!$B$9*$K149,$D149="3. Runde",$L149*Parameter!$B$9*$K149,$D149="4. Runde",$L149*Parameter!$B$9*$K149,$D149="Finale",$L149*Parameter!$B$9*$K149,$D149="Siegerehrung",Parameter!$B$11,$D149="Pause 5",Parameter!$B$15,$D149="Pause 10",Parameter!$B$16,$D149="Pause 15",Parameter!$B$17,$D149="Pause 20",Parameter!$B$18,$D149="Pause 25",Parameter!$B$19,$D149="Pause 30",Parameter!$B$20)+IF($F149="x",Parameter!$B$12*Zeitplan!$I149*$K149),0)</f>
        <v>0</v>
      </c>
      <c r="N149" s="54">
        <f>IF($B149&gt;0,$B149,((ROUNDUP($O148*288,0)/288)+IF(D149="1. Runde",Parameter!$B$13,0))+IF(D149="2. Runde",Parameter!$B$13,0)+IF(D149="3. Runde",Parameter!$B$13,0)+IF(D149="Finale",Parameter!$B$13,0)-IF(E149="x",Parameter!$B$13,0))</f>
        <v>0</v>
      </c>
      <c r="O149" s="60">
        <f t="shared" si="3"/>
        <v>0</v>
      </c>
    </row>
    <row r="150" spans="1:15" x14ac:dyDescent="0.25">
      <c r="A150" s="83"/>
      <c r="B150" s="84"/>
      <c r="C150" s="84"/>
      <c r="D150" s="85"/>
      <c r="E150" s="86"/>
      <c r="F150" s="66"/>
      <c r="G150" s="23" t="str">
        <f>IFERROR(IF(B150&gt;0,VLOOKUP(A150,Parameter!$A$23:$E$62,3,FALSE),""),"")</f>
        <v/>
      </c>
      <c r="H150" s="24" t="str">
        <f>IFERROR(IF(B150&gt;0,VLOOKUP(A150,Parameter!$A$23:$E$62,4,FALSE),""),"")</f>
        <v/>
      </c>
      <c r="I150" s="65"/>
      <c r="J150" s="66"/>
      <c r="K150" s="59" t="str">
        <f>IFERROR(VLOOKUP(A150,Hilfstabelle!A:D,4,FALSE),"")</f>
        <v/>
      </c>
      <c r="L150" s="53" t="str">
        <f t="shared" si="7"/>
        <v/>
      </c>
      <c r="M150" s="54" cm="1">
        <f t="array" ref="M150">IFERROR(_xlfn.IFS($D150="1. Runde",$L150*Parameter!$B$9*$K150,$D150="2. Runde",$L150*Parameter!$B$9*$K150,$D150="3. Runde",$L150*Parameter!$B$9*$K150,$D150="4. Runde",$L150*Parameter!$B$9*$K150,$D150="Finale",$L150*Parameter!$B$9*$K150,$D150="Siegerehrung",Parameter!$B$11,$D150="Pause 5",Parameter!$B$15,$D150="Pause 10",Parameter!$B$16,$D150="Pause 15",Parameter!$B$17,$D150="Pause 20",Parameter!$B$18,$D150="Pause 25",Parameter!$B$19,$D150="Pause 30",Parameter!$B$20)+IF($F150="x",Parameter!$B$12*Zeitplan!$I150*$K150),0)</f>
        <v>0</v>
      </c>
      <c r="N150" s="54">
        <f>IF($B150&gt;0,$B150,((ROUNDUP($O149*288,0)/288)+IF(D150="1. Runde",Parameter!$B$13,0))+IF(D150="2. Runde",Parameter!$B$13,0)+IF(D150="3. Runde",Parameter!$B$13,0)+IF(D150="Finale",Parameter!$B$13,0)-IF(E150="x",Parameter!$B$13,0))</f>
        <v>0</v>
      </c>
      <c r="O150" s="60">
        <f t="shared" si="3"/>
        <v>0</v>
      </c>
    </row>
    <row r="151" spans="1:15" x14ac:dyDescent="0.25">
      <c r="A151" s="83"/>
      <c r="B151" s="84"/>
      <c r="C151" s="84"/>
      <c r="D151" s="85"/>
      <c r="E151" s="86"/>
      <c r="F151" s="66"/>
      <c r="G151" s="23" t="str">
        <f>IFERROR(IF(B151&gt;0,VLOOKUP(A151,Parameter!$A$23:$E$62,3,FALSE),""),"")</f>
        <v/>
      </c>
      <c r="H151" s="24" t="str">
        <f>IFERROR(IF(B151&gt;0,VLOOKUP(A151,Parameter!$A$23:$E$62,4,FALSE),""),"")</f>
        <v/>
      </c>
      <c r="I151" s="65"/>
      <c r="J151" s="66"/>
      <c r="K151" s="59" t="str">
        <f>IFERROR(VLOOKUP(A151,Hilfstabelle!A:D,4,FALSE),"")</f>
        <v/>
      </c>
      <c r="L151" s="53" t="str">
        <f t="shared" si="7"/>
        <v/>
      </c>
      <c r="M151" s="54" cm="1">
        <f t="array" ref="M151">IFERROR(_xlfn.IFS($D151="1. Runde",$L151*Parameter!$B$9*$K151,$D151="2. Runde",$L151*Parameter!$B$9*$K151,$D151="3. Runde",$L151*Parameter!$B$9*$K151,$D151="4. Runde",$L151*Parameter!$B$9*$K151,$D151="Finale",$L151*Parameter!$B$9*$K151,$D151="Siegerehrung",Parameter!$B$11,$D151="Pause 5",Parameter!$B$15,$D151="Pause 10",Parameter!$B$16,$D151="Pause 15",Parameter!$B$17,$D151="Pause 20",Parameter!$B$18,$D151="Pause 25",Parameter!$B$19,$D151="Pause 30",Parameter!$B$20)+IF($F151="x",Parameter!$B$12*Zeitplan!$I151*$K151),0)</f>
        <v>0</v>
      </c>
      <c r="N151" s="54">
        <f>IF($B151&gt;0,$B151,((ROUNDUP($O150*288,0)/288)+IF(D151="1. Runde",Parameter!$B$13,0))+IF(D151="2. Runde",Parameter!$B$13,0)+IF(D151="3. Runde",Parameter!$B$13,0)+IF(D151="Finale",Parameter!$B$13,0)-IF(E151="x",Parameter!$B$13,0))</f>
        <v>0</v>
      </c>
      <c r="O151" s="60">
        <f t="shared" si="3"/>
        <v>0</v>
      </c>
    </row>
    <row r="152" spans="1:15" x14ac:dyDescent="0.25">
      <c r="A152" s="83"/>
      <c r="B152" s="84"/>
      <c r="C152" s="84"/>
      <c r="D152" s="85"/>
      <c r="E152" s="86"/>
      <c r="F152" s="66"/>
      <c r="G152" s="23" t="str">
        <f>IFERROR(IF(B152&gt;0,VLOOKUP(A152,Parameter!$A$23:$E$62,3,FALSE),""),"")</f>
        <v/>
      </c>
      <c r="H152" s="24" t="str">
        <f>IFERROR(IF(B152&gt;0,VLOOKUP(A152,Parameter!$A$23:$E$62,4,FALSE),""),"")</f>
        <v/>
      </c>
      <c r="I152" s="65"/>
      <c r="J152" s="66"/>
      <c r="K152" s="59" t="str">
        <f>IFERROR(VLOOKUP(A152,Hilfstabelle!A:D,4,FALSE),"")</f>
        <v/>
      </c>
      <c r="L152" s="53" t="str">
        <f t="shared" si="7"/>
        <v/>
      </c>
      <c r="M152" s="54" cm="1">
        <f t="array" ref="M152">IFERROR(_xlfn.IFS($D152="1. Runde",$L152*Parameter!$B$9*$K152,$D152="2. Runde",$L152*Parameter!$B$9*$K152,$D152="3. Runde",$L152*Parameter!$B$9*$K152,$D152="4. Runde",$L152*Parameter!$B$9*$K152,$D152="Finale",$L152*Parameter!$B$9*$K152,$D152="Siegerehrung",Parameter!$B$11,$D152="Pause 5",Parameter!$B$15,$D152="Pause 10",Parameter!$B$16,$D152="Pause 15",Parameter!$B$17,$D152="Pause 20",Parameter!$B$18,$D152="Pause 25",Parameter!$B$19,$D152="Pause 30",Parameter!$B$20)+IF($F152="x",Parameter!$B$12*Zeitplan!$I152*$K152),0)</f>
        <v>0</v>
      </c>
      <c r="N152" s="54">
        <f>IF($B152&gt;0,$B152,((ROUNDUP($O151*288,0)/288)+IF(D152="1. Runde",Parameter!$B$13,0))+IF(D152="2. Runde",Parameter!$B$13,0)+IF(D152="3. Runde",Parameter!$B$13,0)+IF(D152="Finale",Parameter!$B$13,0)-IF(E152="x",Parameter!$B$13,0))</f>
        <v>0</v>
      </c>
      <c r="O152" s="60">
        <f t="shared" si="3"/>
        <v>0</v>
      </c>
    </row>
    <row r="153" spans="1:15" x14ac:dyDescent="0.25">
      <c r="A153" s="83"/>
      <c r="B153" s="84"/>
      <c r="C153" s="84"/>
      <c r="D153" s="85"/>
      <c r="E153" s="86"/>
      <c r="F153" s="66"/>
      <c r="G153" s="23" t="str">
        <f>IFERROR(IF(B153&gt;0,VLOOKUP(A153,Parameter!$A$23:$E$62,3,FALSE),""),"")</f>
        <v/>
      </c>
      <c r="H153" s="24" t="str">
        <f>IFERROR(IF(B153&gt;0,VLOOKUP(A153,Parameter!$A$23:$E$62,4,FALSE),""),"")</f>
        <v/>
      </c>
      <c r="I153" s="65"/>
      <c r="J153" s="66"/>
      <c r="K153" s="59" t="str">
        <f>IFERROR(VLOOKUP(A153,Hilfstabelle!A:D,4,FALSE),"")</f>
        <v/>
      </c>
      <c r="L153" s="53" t="str">
        <f t="shared" si="7"/>
        <v/>
      </c>
      <c r="M153" s="54" cm="1">
        <f t="array" ref="M153">IFERROR(_xlfn.IFS($D153="1. Runde",$L153*Parameter!$B$9*$K153,$D153="2. Runde",$L153*Parameter!$B$9*$K153,$D153="3. Runde",$L153*Parameter!$B$9*$K153,$D153="4. Runde",$L153*Parameter!$B$9*$K153,$D153="Finale",$L153*Parameter!$B$9*$K153,$D153="Siegerehrung",Parameter!$B$11,$D153="Pause 5",Parameter!$B$15,$D153="Pause 10",Parameter!$B$16,$D153="Pause 15",Parameter!$B$17,$D153="Pause 20",Parameter!$B$18,$D153="Pause 25",Parameter!$B$19,$D153="Pause 30",Parameter!$B$20)+IF($F153="x",Parameter!$B$12*Zeitplan!$I153*$K153),0)</f>
        <v>0</v>
      </c>
      <c r="N153" s="54">
        <f>IF($B153&gt;0,$B153,((ROUNDUP($O152*288,0)/288)+IF(D153="1. Runde",Parameter!$B$13,0))+IF(D153="2. Runde",Parameter!$B$13,0)+IF(D153="3. Runde",Parameter!$B$13,0)+IF(D153="Finale",Parameter!$B$13,0)-IF(E153="x",Parameter!$B$13,0))</f>
        <v>0</v>
      </c>
      <c r="O153" s="60">
        <f t="shared" si="3"/>
        <v>0</v>
      </c>
    </row>
    <row r="154" spans="1:15" x14ac:dyDescent="0.25">
      <c r="A154" s="83"/>
      <c r="B154" s="84"/>
      <c r="C154" s="84"/>
      <c r="D154" s="85"/>
      <c r="E154" s="86"/>
      <c r="F154" s="66"/>
      <c r="G154" s="23" t="str">
        <f>IFERROR(IF(B154&gt;0,VLOOKUP(A154,Parameter!$A$23:$E$62,3,FALSE),""),"")</f>
        <v/>
      </c>
      <c r="H154" s="24" t="str">
        <f>IFERROR(IF(B154&gt;0,VLOOKUP(A154,Parameter!$A$23:$E$62,4,FALSE),""),"")</f>
        <v/>
      </c>
      <c r="I154" s="65"/>
      <c r="J154" s="66"/>
      <c r="K154" s="59" t="str">
        <f>IFERROR(VLOOKUP(A154,Hilfstabelle!A:D,4,FALSE),"")</f>
        <v/>
      </c>
      <c r="L154" s="53" t="str">
        <f t="shared" si="7"/>
        <v/>
      </c>
      <c r="M154" s="54" cm="1">
        <f t="array" ref="M154">IFERROR(_xlfn.IFS($D154="1. Runde",$L154*Parameter!$B$9*$K154,$D154="2. Runde",$L154*Parameter!$B$9*$K154,$D154="3. Runde",$L154*Parameter!$B$9*$K154,$D154="4. Runde",$L154*Parameter!$B$9*$K154,$D154="Finale",$L154*Parameter!$B$9*$K154,$D154="Siegerehrung",Parameter!$B$11,$D154="Pause 5",Parameter!$B$15,$D154="Pause 10",Parameter!$B$16,$D154="Pause 15",Parameter!$B$17,$D154="Pause 20",Parameter!$B$18,$D154="Pause 25",Parameter!$B$19,$D154="Pause 30",Parameter!$B$20)+IF($F154="x",Parameter!$B$12*Zeitplan!$I154*$K154),0)</f>
        <v>0</v>
      </c>
      <c r="N154" s="54">
        <f>IF($B154&gt;0,$B154,((ROUNDUP($O153*288,0)/288)+IF(D154="1. Runde",Parameter!$B$13,0))+IF(D154="2. Runde",Parameter!$B$13,0)+IF(D154="3. Runde",Parameter!$B$13,0)+IF(D154="Finale",Parameter!$B$13,0)-IF(E154="x",Parameter!$B$13,0))</f>
        <v>0</v>
      </c>
      <c r="O154" s="60">
        <f t="shared" si="3"/>
        <v>0</v>
      </c>
    </row>
    <row r="155" spans="1:15" x14ac:dyDescent="0.25">
      <c r="A155" s="83"/>
      <c r="B155" s="84"/>
      <c r="C155" s="84"/>
      <c r="D155" s="85"/>
      <c r="E155" s="86"/>
      <c r="F155" s="66"/>
      <c r="G155" s="23" t="str">
        <f>IFERROR(IF(B155&gt;0,VLOOKUP(A155,Parameter!$A$23:$E$62,3,FALSE),""),"")</f>
        <v/>
      </c>
      <c r="H155" s="24" t="str">
        <f>IFERROR(IF(B155&gt;0,VLOOKUP(A155,Parameter!$A$23:$E$62,4,FALSE),""),"")</f>
        <v/>
      </c>
      <c r="I155" s="65"/>
      <c r="J155" s="66"/>
      <c r="K155" s="59" t="str">
        <f>IFERROR(VLOOKUP(A155,Hilfstabelle!A:D,4,FALSE),"")</f>
        <v/>
      </c>
      <c r="L155" s="53" t="str">
        <f t="shared" si="7"/>
        <v/>
      </c>
      <c r="M155" s="54" cm="1">
        <f t="array" ref="M155">IFERROR(_xlfn.IFS($D155="1. Runde",$L155*Parameter!$B$9*$K155,$D155="2. Runde",$L155*Parameter!$B$9*$K155,$D155="3. Runde",$L155*Parameter!$B$9*$K155,$D155="4. Runde",$L155*Parameter!$B$9*$K155,$D155="Finale",$L155*Parameter!$B$9*$K155,$D155="Siegerehrung",Parameter!$B$11,$D155="Pause 5",Parameter!$B$15,$D155="Pause 10",Parameter!$B$16,$D155="Pause 15",Parameter!$B$17,$D155="Pause 20",Parameter!$B$18,$D155="Pause 25",Parameter!$B$19,$D155="Pause 30",Parameter!$B$20)+IF($F155="x",Parameter!$B$12*Zeitplan!$I155*$K155),0)</f>
        <v>0</v>
      </c>
      <c r="N155" s="54">
        <f>IF($B155&gt;0,$B155,((ROUNDUP($O154*288,0)/288)+IF(D155="1. Runde",Parameter!$B$13,0))+IF(D155="2. Runde",Parameter!$B$13,0)+IF(D155="3. Runde",Parameter!$B$13,0)+IF(D155="Finale",Parameter!$B$13,0)-IF(E155="x",Parameter!$B$13,0))</f>
        <v>0</v>
      </c>
      <c r="O155" s="60">
        <f t="shared" si="3"/>
        <v>0</v>
      </c>
    </row>
    <row r="156" spans="1:15" x14ac:dyDescent="0.25">
      <c r="A156" s="83"/>
      <c r="B156" s="84"/>
      <c r="C156" s="84"/>
      <c r="D156" s="85"/>
      <c r="E156" s="86"/>
      <c r="F156" s="66"/>
      <c r="G156" s="23" t="str">
        <f>IFERROR(IF(B156&gt;0,VLOOKUP(A156,Parameter!$A$23:$E$62,3,FALSE),""),"")</f>
        <v/>
      </c>
      <c r="H156" s="24" t="str">
        <f>IFERROR(IF(B156&gt;0,VLOOKUP(A156,Parameter!$A$23:$E$62,4,FALSE),""),"")</f>
        <v/>
      </c>
      <c r="I156" s="65"/>
      <c r="J156" s="66"/>
      <c r="K156" s="59" t="str">
        <f>IFERROR(VLOOKUP(A156,Hilfstabelle!A:D,4,FALSE),"")</f>
        <v/>
      </c>
      <c r="L156" s="53" t="str">
        <f t="shared" si="7"/>
        <v/>
      </c>
      <c r="M156" s="54" cm="1">
        <f t="array" ref="M156">IFERROR(_xlfn.IFS($D156="1. Runde",$L156*Parameter!$B$9*$K156,$D156="2. Runde",$L156*Parameter!$B$9*$K156,$D156="3. Runde",$L156*Parameter!$B$9*$K156,$D156="4. Runde",$L156*Parameter!$B$9*$K156,$D156="Finale",$L156*Parameter!$B$9*$K156,$D156="Siegerehrung",Parameter!$B$11,$D156="Pause 5",Parameter!$B$15,$D156="Pause 10",Parameter!$B$16,$D156="Pause 15",Parameter!$B$17,$D156="Pause 20",Parameter!$B$18,$D156="Pause 25",Parameter!$B$19,$D156="Pause 30",Parameter!$B$20)+IF($F156="x",Parameter!$B$12*Zeitplan!$I156*$K156),0)</f>
        <v>0</v>
      </c>
      <c r="N156" s="54">
        <f>IF($B156&gt;0,$B156,((ROUNDUP($O155*288,0)/288)+IF(D156="1. Runde",Parameter!$B$13,0))+IF(D156="2. Runde",Parameter!$B$13,0)+IF(D156="3. Runde",Parameter!$B$13,0)+IF(D156="Finale",Parameter!$B$13,0)-IF(E156="x",Parameter!$B$13,0))</f>
        <v>0</v>
      </c>
      <c r="O156" s="60">
        <f t="shared" si="3"/>
        <v>0</v>
      </c>
    </row>
    <row r="157" spans="1:15" x14ac:dyDescent="0.25">
      <c r="A157" s="83"/>
      <c r="B157" s="84"/>
      <c r="C157" s="84"/>
      <c r="D157" s="85"/>
      <c r="E157" s="86"/>
      <c r="F157" s="66"/>
      <c r="G157" s="23" t="str">
        <f>IFERROR(IF(B157&gt;0,VLOOKUP(A157,Parameter!$A$23:$E$62,3,FALSE),""),"")</f>
        <v/>
      </c>
      <c r="H157" s="24" t="str">
        <f>IFERROR(IF(B157&gt;0,VLOOKUP(A157,Parameter!$A$23:$E$62,4,FALSE),""),"")</f>
        <v/>
      </c>
      <c r="I157" s="65"/>
      <c r="J157" s="66"/>
      <c r="K157" s="59" t="str">
        <f>IFERROR(VLOOKUP(A157,Hilfstabelle!A:D,4,FALSE),"")</f>
        <v/>
      </c>
      <c r="L157" s="53" t="str">
        <f t="shared" si="7"/>
        <v/>
      </c>
      <c r="M157" s="54" cm="1">
        <f t="array" ref="M157">IFERROR(_xlfn.IFS($D157="1. Runde",$L157*Parameter!$B$9*$K157,$D157="2. Runde",$L157*Parameter!$B$9*$K157,$D157="3. Runde",$L157*Parameter!$B$9*$K157,$D157="4. Runde",$L157*Parameter!$B$9*$K157,$D157="Finale",$L157*Parameter!$B$9*$K157,$D157="Siegerehrung",Parameter!$B$11,$D157="Pause 5",Parameter!$B$15,$D157="Pause 10",Parameter!$B$16,$D157="Pause 15",Parameter!$B$17,$D157="Pause 20",Parameter!$B$18,$D157="Pause 25",Parameter!$B$19,$D157="Pause 30",Parameter!$B$20)+IF($F157="x",Parameter!$B$12*Zeitplan!$I157*$K157),0)</f>
        <v>0</v>
      </c>
      <c r="N157" s="54">
        <f>IF($B157&gt;0,$B157,((ROUNDUP($O156*288,0)/288)+IF(D157="1. Runde",Parameter!$B$13,0))+IF(D157="2. Runde",Parameter!$B$13,0)+IF(D157="3. Runde",Parameter!$B$13,0)+IF(D157="Finale",Parameter!$B$13,0)-IF(E157="x",Parameter!$B$13,0))</f>
        <v>0</v>
      </c>
      <c r="O157" s="60">
        <f t="shared" si="3"/>
        <v>0</v>
      </c>
    </row>
    <row r="158" spans="1:15" x14ac:dyDescent="0.25">
      <c r="A158" s="83"/>
      <c r="B158" s="84"/>
      <c r="C158" s="84"/>
      <c r="D158" s="85"/>
      <c r="E158" s="86"/>
      <c r="F158" s="66"/>
      <c r="G158" s="23" t="str">
        <f>IFERROR(IF(B158&gt;0,VLOOKUP(A158,Parameter!$A$23:$E$62,3,FALSE),""),"")</f>
        <v/>
      </c>
      <c r="H158" s="24" t="str">
        <f>IFERROR(IF(B158&gt;0,VLOOKUP(A158,Parameter!$A$23:$E$62,4,FALSE),""),"")</f>
        <v/>
      </c>
      <c r="I158" s="65"/>
      <c r="J158" s="66"/>
      <c r="K158" s="59" t="str">
        <f>IFERROR(VLOOKUP(A158,Hilfstabelle!A:D,4,FALSE),"")</f>
        <v/>
      </c>
      <c r="L158" s="53" t="str">
        <f t="shared" si="7"/>
        <v/>
      </c>
      <c r="M158" s="54" cm="1">
        <f t="array" ref="M158">IFERROR(_xlfn.IFS($D158="1. Runde",$L158*Parameter!$B$9*$K158,$D158="2. Runde",$L158*Parameter!$B$9*$K158,$D158="3. Runde",$L158*Parameter!$B$9*$K158,$D158="4. Runde",$L158*Parameter!$B$9*$K158,$D158="Finale",$L158*Parameter!$B$9*$K158,$D158="Siegerehrung",Parameter!$B$11,$D158="Pause 5",Parameter!$B$15,$D158="Pause 10",Parameter!$B$16,$D158="Pause 15",Parameter!$B$17,$D158="Pause 20",Parameter!$B$18,$D158="Pause 25",Parameter!$B$19,$D158="Pause 30",Parameter!$B$20)+IF($F158="x",Parameter!$B$12*Zeitplan!$I158*$K158),0)</f>
        <v>0</v>
      </c>
      <c r="N158" s="54">
        <f>IF($B158&gt;0,$B158,((ROUNDUP($O157*288,0)/288)+IF(D158="1. Runde",Parameter!$B$13,0))+IF(D158="2. Runde",Parameter!$B$13,0)+IF(D158="3. Runde",Parameter!$B$13,0)+IF(D158="Finale",Parameter!$B$13,0)-IF(E158="x",Parameter!$B$13,0))</f>
        <v>0</v>
      </c>
      <c r="O158" s="60">
        <f t="shared" si="3"/>
        <v>0</v>
      </c>
    </row>
    <row r="159" spans="1:15" x14ac:dyDescent="0.25">
      <c r="A159" s="83"/>
      <c r="B159" s="84"/>
      <c r="C159" s="84"/>
      <c r="D159" s="85"/>
      <c r="E159" s="86"/>
      <c r="F159" s="66"/>
      <c r="G159" s="23" t="str">
        <f>IFERROR(IF(B159&gt;0,VLOOKUP(A159,Parameter!$A$23:$E$62,3,FALSE),""),"")</f>
        <v/>
      </c>
      <c r="H159" s="24" t="str">
        <f>IFERROR(IF(B159&gt;0,VLOOKUP(A159,Parameter!$A$23:$E$62,4,FALSE),""),"")</f>
        <v/>
      </c>
      <c r="I159" s="65"/>
      <c r="J159" s="66"/>
      <c r="K159" s="59" t="str">
        <f>IFERROR(VLOOKUP(A159,Hilfstabelle!A:D,4,FALSE),"")</f>
        <v/>
      </c>
      <c r="L159" s="53" t="str">
        <f t="shared" si="7"/>
        <v/>
      </c>
      <c r="M159" s="54" cm="1">
        <f t="array" ref="M159">IFERROR(_xlfn.IFS($D159="1. Runde",$L159*Parameter!$B$9*$K159,$D159="2. Runde",$L159*Parameter!$B$9*$K159,$D159="3. Runde",$L159*Parameter!$B$9*$K159,$D159="4. Runde",$L159*Parameter!$B$9*$K159,$D159="Finale",$L159*Parameter!$B$9*$K159,$D159="Siegerehrung",Parameter!$B$11,$D159="Pause 5",Parameter!$B$15,$D159="Pause 10",Parameter!$B$16,$D159="Pause 15",Parameter!$B$17,$D159="Pause 20",Parameter!$B$18,$D159="Pause 25",Parameter!$B$19,$D159="Pause 30",Parameter!$B$20)+IF($F159="x",Parameter!$B$12*Zeitplan!$I159*$K159),0)</f>
        <v>0</v>
      </c>
      <c r="N159" s="54">
        <f>IF($B159&gt;0,$B159,((ROUNDUP($O158*288,0)/288)+IF(D159="1. Runde",Parameter!$B$13,0))+IF(D159="2. Runde",Parameter!$B$13,0)+IF(D159="3. Runde",Parameter!$B$13,0)+IF(D159="Finale",Parameter!$B$13,0)-IF(E159="x",Parameter!$B$13,0))</f>
        <v>0</v>
      </c>
      <c r="O159" s="60">
        <f t="shared" si="3"/>
        <v>0</v>
      </c>
    </row>
    <row r="160" spans="1:15" x14ac:dyDescent="0.25">
      <c r="A160" s="83"/>
      <c r="B160" s="84"/>
      <c r="C160" s="84"/>
      <c r="D160" s="85"/>
      <c r="E160" s="86"/>
      <c r="F160" s="66"/>
      <c r="G160" s="23" t="str">
        <f>IFERROR(IF(B160&gt;0,VLOOKUP(A160,Parameter!$A$23:$E$62,3,FALSE),""),"")</f>
        <v/>
      </c>
      <c r="H160" s="24" t="str">
        <f>IFERROR(IF(B160&gt;0,VLOOKUP(A160,Parameter!$A$23:$E$62,4,FALSE),""),"")</f>
        <v/>
      </c>
      <c r="I160" s="65"/>
      <c r="J160" s="66"/>
      <c r="K160" s="59" t="str">
        <f>IFERROR(VLOOKUP(A160,Hilfstabelle!A:D,4,FALSE),"")</f>
        <v/>
      </c>
      <c r="L160" s="53" t="str">
        <f t="shared" si="7"/>
        <v/>
      </c>
      <c r="M160" s="54" cm="1">
        <f t="array" ref="M160">IFERROR(_xlfn.IFS($D160="1. Runde",$L160*Parameter!$B$9*$K160,$D160="2. Runde",$L160*Parameter!$B$9*$K160,$D160="3. Runde",$L160*Parameter!$B$9*$K160,$D160="4. Runde",$L160*Parameter!$B$9*$K160,$D160="Finale",$L160*Parameter!$B$9*$K160,$D160="Siegerehrung",Parameter!$B$11,$D160="Pause 5",Parameter!$B$15,$D160="Pause 10",Parameter!$B$16,$D160="Pause 15",Parameter!$B$17,$D160="Pause 20",Parameter!$B$18,$D160="Pause 25",Parameter!$B$19,$D160="Pause 30",Parameter!$B$20)+IF($F160="x",Parameter!$B$12*Zeitplan!$I160*$K160),0)</f>
        <v>0</v>
      </c>
      <c r="N160" s="54">
        <f>IF($B160&gt;0,$B160,((ROUNDUP($O159*288,0)/288)+IF(D160="1. Runde",Parameter!$B$13,0))+IF(D160="2. Runde",Parameter!$B$13,0)+IF(D160="3. Runde",Parameter!$B$13,0)+IF(D160="Finale",Parameter!$B$13,0)-IF(E160="x",Parameter!$B$13,0))</f>
        <v>0</v>
      </c>
      <c r="O160" s="60">
        <f t="shared" si="3"/>
        <v>0</v>
      </c>
    </row>
    <row r="161" spans="1:15" x14ac:dyDescent="0.25">
      <c r="A161" s="83"/>
      <c r="B161" s="84"/>
      <c r="C161" s="84"/>
      <c r="D161" s="85"/>
      <c r="E161" s="86"/>
      <c r="F161" s="66"/>
      <c r="G161" s="23" t="str">
        <f>IFERROR(IF(B161&gt;0,VLOOKUP(A161,Parameter!$A$23:$E$62,3,FALSE),""),"")</f>
        <v/>
      </c>
      <c r="H161" s="24" t="str">
        <f>IFERROR(IF(B161&gt;0,VLOOKUP(A161,Parameter!$A$23:$E$62,4,FALSE),""),"")</f>
        <v/>
      </c>
      <c r="I161" s="65"/>
      <c r="J161" s="66"/>
      <c r="K161" s="59" t="str">
        <f>IFERROR(VLOOKUP(A161,Hilfstabelle!A:D,4,FALSE),"")</f>
        <v/>
      </c>
      <c r="L161" s="53" t="str">
        <f t="shared" si="7"/>
        <v/>
      </c>
      <c r="M161" s="54" cm="1">
        <f t="array" ref="M161">IFERROR(_xlfn.IFS($D161="1. Runde",$L161*Parameter!$B$9*$K161,$D161="2. Runde",$L161*Parameter!$B$9*$K161,$D161="3. Runde",$L161*Parameter!$B$9*$K161,$D161="4. Runde",$L161*Parameter!$B$9*$K161,$D161="Finale",$L161*Parameter!$B$9*$K161,$D161="Siegerehrung",Parameter!$B$11,$D161="Pause 5",Parameter!$B$15,$D161="Pause 10",Parameter!$B$16,$D161="Pause 15",Parameter!$B$17,$D161="Pause 20",Parameter!$B$18,$D161="Pause 25",Parameter!$B$19,$D161="Pause 30",Parameter!$B$20)+IF($F161="x",Parameter!$B$12*Zeitplan!$I161*$K161),0)</f>
        <v>0</v>
      </c>
      <c r="N161" s="54">
        <f>IF($B161&gt;0,$B161,((ROUNDUP($O160*288,0)/288)+IF(D161="1. Runde",Parameter!$B$13,0))+IF(D161="2. Runde",Parameter!$B$13,0)+IF(D161="3. Runde",Parameter!$B$13,0)+IF(D161="Finale",Parameter!$B$13,0)-IF(E161="x",Parameter!$B$13,0))</f>
        <v>0</v>
      </c>
      <c r="O161" s="60">
        <f t="shared" si="3"/>
        <v>0</v>
      </c>
    </row>
    <row r="162" spans="1:15" x14ac:dyDescent="0.25">
      <c r="A162" s="83"/>
      <c r="B162" s="84"/>
      <c r="C162" s="84"/>
      <c r="D162" s="85"/>
      <c r="E162" s="86"/>
      <c r="F162" s="66"/>
      <c r="G162" s="23" t="str">
        <f>IFERROR(IF(B162&gt;0,VLOOKUP(A162,Parameter!$A$23:$E$62,3,FALSE),""),"")</f>
        <v/>
      </c>
      <c r="H162" s="24" t="str">
        <f>IFERROR(IF(B162&gt;0,VLOOKUP(A162,Parameter!$A$23:$E$62,4,FALSE),""),"")</f>
        <v/>
      </c>
      <c r="I162" s="65"/>
      <c r="J162" s="66"/>
      <c r="K162" s="59" t="str">
        <f>IFERROR(VLOOKUP(A162,Hilfstabelle!A:D,4,FALSE),"")</f>
        <v/>
      </c>
      <c r="L162" s="53" t="str">
        <f t="shared" si="7"/>
        <v/>
      </c>
      <c r="M162" s="54" cm="1">
        <f t="array" ref="M162">IFERROR(_xlfn.IFS($D162="1. Runde",$L162*Parameter!$B$9*$K162,$D162="2. Runde",$L162*Parameter!$B$9*$K162,$D162="3. Runde",$L162*Parameter!$B$9*$K162,$D162="4. Runde",$L162*Parameter!$B$9*$K162,$D162="Finale",$L162*Parameter!$B$9*$K162,$D162="Siegerehrung",Parameter!$B$11,$D162="Pause 5",Parameter!$B$15,$D162="Pause 10",Parameter!$B$16,$D162="Pause 15",Parameter!$B$17,$D162="Pause 20",Parameter!$B$18,$D162="Pause 25",Parameter!$B$19,$D162="Pause 30",Parameter!$B$20)+IF($F162="x",Parameter!$B$12*Zeitplan!$I162*$K162),0)</f>
        <v>0</v>
      </c>
      <c r="N162" s="54">
        <f>IF($B162&gt;0,$B162,((ROUNDUP($O161*288,0)/288)+IF(D162="1. Runde",Parameter!$B$13,0))+IF(D162="2. Runde",Parameter!$B$13,0)+IF(D162="3. Runde",Parameter!$B$13,0)+IF(D162="Finale",Parameter!$B$13,0)-IF(E162="x",Parameter!$B$13,0))</f>
        <v>0</v>
      </c>
      <c r="O162" s="60">
        <f t="shared" si="3"/>
        <v>0</v>
      </c>
    </row>
    <row r="163" spans="1:15" x14ac:dyDescent="0.25">
      <c r="A163" s="83"/>
      <c r="B163" s="84"/>
      <c r="C163" s="84"/>
      <c r="D163" s="85"/>
      <c r="E163" s="86"/>
      <c r="F163" s="66"/>
      <c r="G163" s="23" t="str">
        <f>IFERROR(IF(B163&gt;0,VLOOKUP(A163,Parameter!$A$23:$E$62,3,FALSE),""),"")</f>
        <v/>
      </c>
      <c r="H163" s="24" t="str">
        <f>IFERROR(IF(B163&gt;0,VLOOKUP(A163,Parameter!$A$23:$E$62,4,FALSE),""),"")</f>
        <v/>
      </c>
      <c r="I163" s="65"/>
      <c r="J163" s="66"/>
      <c r="K163" s="59" t="str">
        <f>IFERROR(VLOOKUP(A163,Hilfstabelle!A:D,4,FALSE),"")</f>
        <v/>
      </c>
      <c r="L163" s="53" t="str">
        <f t="shared" si="7"/>
        <v/>
      </c>
      <c r="M163" s="54" cm="1">
        <f t="array" ref="M163">IFERROR(_xlfn.IFS($D163="1. Runde",$L163*Parameter!$B$9*$K163,$D163="2. Runde",$L163*Parameter!$B$9*$K163,$D163="3. Runde",$L163*Parameter!$B$9*$K163,$D163="4. Runde",$L163*Parameter!$B$9*$K163,$D163="Finale",$L163*Parameter!$B$9*$K163,$D163="Siegerehrung",Parameter!$B$11,$D163="Pause 5",Parameter!$B$15,$D163="Pause 10",Parameter!$B$16,$D163="Pause 15",Parameter!$B$17,$D163="Pause 20",Parameter!$B$18,$D163="Pause 25",Parameter!$B$19,$D163="Pause 30",Parameter!$B$20)+IF($F163="x",Parameter!$B$12*Zeitplan!$I163*$K163),0)</f>
        <v>0</v>
      </c>
      <c r="N163" s="54">
        <f>IF($B163&gt;0,$B163,((ROUNDUP($O162*288,0)/288)+IF(D163="1. Runde",Parameter!$B$13,0))+IF(D163="2. Runde",Parameter!$B$13,0)+IF(D163="3. Runde",Parameter!$B$13,0)+IF(D163="Finale",Parameter!$B$13,0)-IF(E163="x",Parameter!$B$13,0))</f>
        <v>0</v>
      </c>
      <c r="O163" s="60">
        <f t="shared" si="3"/>
        <v>0</v>
      </c>
    </row>
    <row r="164" spans="1:15" x14ac:dyDescent="0.25">
      <c r="A164" s="83"/>
      <c r="B164" s="84"/>
      <c r="C164" s="84"/>
      <c r="D164" s="85"/>
      <c r="E164" s="86"/>
      <c r="F164" s="66"/>
      <c r="G164" s="23" t="str">
        <f>IFERROR(IF(B164&gt;0,VLOOKUP(A164,Parameter!$A$23:$E$62,3,FALSE),""),"")</f>
        <v/>
      </c>
      <c r="H164" s="24" t="str">
        <f>IFERROR(IF(B164&gt;0,VLOOKUP(A164,Parameter!$A$23:$E$62,4,FALSE),""),"")</f>
        <v/>
      </c>
      <c r="I164" s="65"/>
      <c r="J164" s="66"/>
      <c r="K164" s="59" t="str">
        <f>IFERROR(VLOOKUP(A164,Hilfstabelle!A:D,4,FALSE),"")</f>
        <v/>
      </c>
      <c r="L164" s="53" t="str">
        <f t="shared" si="7"/>
        <v/>
      </c>
      <c r="M164" s="54" cm="1">
        <f t="array" ref="M164">IFERROR(_xlfn.IFS($D164="1. Runde",$L164*Parameter!$B$9*$K164,$D164="2. Runde",$L164*Parameter!$B$9*$K164,$D164="3. Runde",$L164*Parameter!$B$9*$K164,$D164="4. Runde",$L164*Parameter!$B$9*$K164,$D164="Finale",$L164*Parameter!$B$9*$K164,$D164="Siegerehrung",Parameter!$B$11,$D164="Pause 5",Parameter!$B$15,$D164="Pause 10",Parameter!$B$16,$D164="Pause 15",Parameter!$B$17,$D164="Pause 20",Parameter!$B$18,$D164="Pause 25",Parameter!$B$19,$D164="Pause 30",Parameter!$B$20)+IF($F164="x",Parameter!$B$12*Zeitplan!$I164*$K164),0)</f>
        <v>0</v>
      </c>
      <c r="N164" s="54">
        <f>IF($B164&gt;0,$B164,((ROUNDUP($O163*288,0)/288)+IF(D164="1. Runde",Parameter!$B$13,0))+IF(D164="2. Runde",Parameter!$B$13,0)+IF(D164="3. Runde",Parameter!$B$13,0)+IF(D164="Finale",Parameter!$B$13,0)-IF(E164="x",Parameter!$B$13,0))</f>
        <v>0</v>
      </c>
      <c r="O164" s="60">
        <f t="shared" si="3"/>
        <v>0</v>
      </c>
    </row>
    <row r="165" spans="1:15" x14ac:dyDescent="0.25">
      <c r="A165" s="83"/>
      <c r="B165" s="84"/>
      <c r="C165" s="84"/>
      <c r="D165" s="85"/>
      <c r="E165" s="86"/>
      <c r="F165" s="66"/>
      <c r="G165" s="23" t="str">
        <f>IFERROR(IF(B165&gt;0,VLOOKUP(A165,Parameter!$A$23:$E$62,3,FALSE),""),"")</f>
        <v/>
      </c>
      <c r="H165" s="24" t="str">
        <f>IFERROR(IF(B165&gt;0,VLOOKUP(A165,Parameter!$A$23:$E$62,4,FALSE),""),"")</f>
        <v/>
      </c>
      <c r="I165" s="65"/>
      <c r="J165" s="66"/>
      <c r="K165" s="59" t="str">
        <f>IFERROR(VLOOKUP(A165,Hilfstabelle!A:D,4,FALSE),"")</f>
        <v/>
      </c>
      <c r="L165" s="53" t="str">
        <f t="shared" si="7"/>
        <v/>
      </c>
      <c r="M165" s="54" cm="1">
        <f t="array" ref="M165">IFERROR(_xlfn.IFS($D165="1. Runde",$L165*Parameter!$B$9*$K165,$D165="2. Runde",$L165*Parameter!$B$9*$K165,$D165="3. Runde",$L165*Parameter!$B$9*$K165,$D165="4. Runde",$L165*Parameter!$B$9*$K165,$D165="Finale",$L165*Parameter!$B$9*$K165,$D165="Siegerehrung",Parameter!$B$11,$D165="Pause 5",Parameter!$B$15,$D165="Pause 10",Parameter!$B$16,$D165="Pause 15",Parameter!$B$17,$D165="Pause 20",Parameter!$B$18,$D165="Pause 25",Parameter!$B$19,$D165="Pause 30",Parameter!$B$20)+IF($F165="x",Parameter!$B$12*Zeitplan!$I165*$K165),0)</f>
        <v>0</v>
      </c>
      <c r="N165" s="54">
        <f>IF($B165&gt;0,$B165,((ROUNDUP($O164*288,0)/288)+IF(D165="1. Runde",Parameter!$B$13,0))+IF(D165="2. Runde",Parameter!$B$13,0)+IF(D165="3. Runde",Parameter!$B$13,0)+IF(D165="Finale",Parameter!$B$13,0)-IF(E165="x",Parameter!$B$13,0))</f>
        <v>0</v>
      </c>
      <c r="O165" s="60">
        <f t="shared" si="3"/>
        <v>0</v>
      </c>
    </row>
    <row r="166" spans="1:15" x14ac:dyDescent="0.25">
      <c r="A166" s="83"/>
      <c r="B166" s="84"/>
      <c r="C166" s="84"/>
      <c r="D166" s="85"/>
      <c r="E166" s="86"/>
      <c r="F166" s="66"/>
      <c r="G166" s="23" t="str">
        <f>IFERROR(IF(B166&gt;0,VLOOKUP(A166,Parameter!$A$23:$E$62,3,FALSE),""),"")</f>
        <v/>
      </c>
      <c r="H166" s="24" t="str">
        <f>IFERROR(IF(B166&gt;0,VLOOKUP(A166,Parameter!$A$23:$E$62,4,FALSE),""),"")</f>
        <v/>
      </c>
      <c r="I166" s="65"/>
      <c r="J166" s="66"/>
      <c r="K166" s="59" t="str">
        <f>IFERROR(VLOOKUP(A166,Hilfstabelle!A:D,4,FALSE),"")</f>
        <v/>
      </c>
      <c r="L166" s="53" t="str">
        <f t="shared" si="7"/>
        <v/>
      </c>
      <c r="M166" s="54" cm="1">
        <f t="array" ref="M166">IFERROR(_xlfn.IFS($D166="1. Runde",$L166*Parameter!$B$9*$K166,$D166="2. Runde",$L166*Parameter!$B$9*$K166,$D166="3. Runde",$L166*Parameter!$B$9*$K166,$D166="4. Runde",$L166*Parameter!$B$9*$K166,$D166="Finale",$L166*Parameter!$B$9*$K166,$D166="Siegerehrung",Parameter!$B$11,$D166="Pause 5",Parameter!$B$15,$D166="Pause 10",Parameter!$B$16,$D166="Pause 15",Parameter!$B$17,$D166="Pause 20",Parameter!$B$18,$D166="Pause 25",Parameter!$B$19,$D166="Pause 30",Parameter!$B$20)+IF($F166="x",Parameter!$B$12*Zeitplan!$I166*$K166),0)</f>
        <v>0</v>
      </c>
      <c r="N166" s="54">
        <f>IF($B166&gt;0,$B166,((ROUNDUP($O165*288,0)/288)+IF(D166="1. Runde",Parameter!$B$13,0))+IF(D166="2. Runde",Parameter!$B$13,0)+IF(D166="3. Runde",Parameter!$B$13,0)+IF(D166="Finale",Parameter!$B$13,0)-IF(E166="x",Parameter!$B$13,0))</f>
        <v>0</v>
      </c>
      <c r="O166" s="60">
        <f t="shared" si="3"/>
        <v>0</v>
      </c>
    </row>
    <row r="167" spans="1:15" x14ac:dyDescent="0.25">
      <c r="A167" s="83"/>
      <c r="B167" s="84"/>
      <c r="C167" s="84"/>
      <c r="D167" s="85"/>
      <c r="E167" s="86"/>
      <c r="F167" s="66"/>
      <c r="G167" s="23" t="str">
        <f>IFERROR(IF(B167&gt;0,VLOOKUP(A167,Parameter!$A$23:$E$62,3,FALSE),""),"")</f>
        <v/>
      </c>
      <c r="H167" s="24" t="str">
        <f>IFERROR(IF(B167&gt;0,VLOOKUP(A167,Parameter!$A$23:$E$62,4,FALSE),""),"")</f>
        <v/>
      </c>
      <c r="I167" s="65"/>
      <c r="J167" s="66"/>
      <c r="K167" s="59" t="str">
        <f>IFERROR(VLOOKUP(A167,Hilfstabelle!A:D,4,FALSE),"")</f>
        <v/>
      </c>
      <c r="L167" s="53" t="str">
        <f t="shared" si="7"/>
        <v/>
      </c>
      <c r="M167" s="54" cm="1">
        <f t="array" ref="M167">IFERROR(_xlfn.IFS($D167="1. Runde",$L167*Parameter!$B$9*$K167,$D167="2. Runde",$L167*Parameter!$B$9*$K167,$D167="3. Runde",$L167*Parameter!$B$9*$K167,$D167="4. Runde",$L167*Parameter!$B$9*$K167,$D167="Finale",$L167*Parameter!$B$9*$K167,$D167="Siegerehrung",Parameter!$B$11,$D167="Pause 5",Parameter!$B$15,$D167="Pause 10",Parameter!$B$16,$D167="Pause 15",Parameter!$B$17,$D167="Pause 20",Parameter!$B$18,$D167="Pause 25",Parameter!$B$19,$D167="Pause 30",Parameter!$B$20)+IF($F167="x",Parameter!$B$12*Zeitplan!$I167*$K167),0)</f>
        <v>0</v>
      </c>
      <c r="N167" s="54">
        <f>IF($B167&gt;0,$B167,((ROUNDUP($O166*288,0)/288)+IF(D167="1. Runde",Parameter!$B$13,0))+IF(D167="2. Runde",Parameter!$B$13,0)+IF(D167="3. Runde",Parameter!$B$13,0)+IF(D167="Finale",Parameter!$B$13,0)-IF(E167="x",Parameter!$B$13,0))</f>
        <v>0</v>
      </c>
      <c r="O167" s="60">
        <f t="shared" si="3"/>
        <v>0</v>
      </c>
    </row>
    <row r="168" spans="1:15" x14ac:dyDescent="0.25">
      <c r="A168" s="83"/>
      <c r="B168" s="84"/>
      <c r="C168" s="84"/>
      <c r="D168" s="85"/>
      <c r="E168" s="86"/>
      <c r="F168" s="66"/>
      <c r="G168" s="23" t="str">
        <f>IFERROR(IF(B168&gt;0,VLOOKUP(A168,Parameter!$A$23:$E$62,3,FALSE),""),"")</f>
        <v/>
      </c>
      <c r="H168" s="24" t="str">
        <f>IFERROR(IF(B168&gt;0,VLOOKUP(A168,Parameter!$A$23:$E$62,4,FALSE),""),"")</f>
        <v/>
      </c>
      <c r="I168" s="65"/>
      <c r="J168" s="66"/>
      <c r="K168" s="59" t="str">
        <f>IFERROR(VLOOKUP(A168,Hilfstabelle!A:D,4,FALSE),"")</f>
        <v/>
      </c>
      <c r="L168" s="53" t="str">
        <f t="shared" si="7"/>
        <v/>
      </c>
      <c r="M168" s="54" cm="1">
        <f t="array" ref="M168">IFERROR(_xlfn.IFS($D168="1. Runde",$L168*Parameter!$B$9*$K168,$D168="2. Runde",$L168*Parameter!$B$9*$K168,$D168="3. Runde",$L168*Parameter!$B$9*$K168,$D168="4. Runde",$L168*Parameter!$B$9*$K168,$D168="Finale",$L168*Parameter!$B$9*$K168,$D168="Siegerehrung",Parameter!$B$11,$D168="Pause 5",Parameter!$B$15,$D168="Pause 10",Parameter!$B$16,$D168="Pause 15",Parameter!$B$17,$D168="Pause 20",Parameter!$B$18,$D168="Pause 25",Parameter!$B$19,$D168="Pause 30",Parameter!$B$20)+IF($F168="x",Parameter!$B$12*Zeitplan!$I168*$K168),0)</f>
        <v>0</v>
      </c>
      <c r="N168" s="54">
        <f>IF($B168&gt;0,$B168,((ROUNDUP($O167*288,0)/288)+IF(D168="1. Runde",Parameter!$B$13,0))+IF(D168="2. Runde",Parameter!$B$13,0)+IF(D168="3. Runde",Parameter!$B$13,0)+IF(D168="Finale",Parameter!$B$13,0)-IF(E168="x",Parameter!$B$13,0))</f>
        <v>0</v>
      </c>
      <c r="O168" s="60">
        <f t="shared" si="3"/>
        <v>0</v>
      </c>
    </row>
    <row r="169" spans="1:15" x14ac:dyDescent="0.25">
      <c r="A169" s="83"/>
      <c r="B169" s="84"/>
      <c r="C169" s="84"/>
      <c r="D169" s="85"/>
      <c r="E169" s="86"/>
      <c r="F169" s="66"/>
      <c r="G169" s="23" t="str">
        <f>IFERROR(IF(B169&gt;0,VLOOKUP(A169,Parameter!$A$23:$E$62,3,FALSE),""),"")</f>
        <v/>
      </c>
      <c r="H169" s="24" t="str">
        <f>IFERROR(IF(B169&gt;0,VLOOKUP(A169,Parameter!$A$23:$E$62,4,FALSE),""),"")</f>
        <v/>
      </c>
      <c r="I169" s="65"/>
      <c r="J169" s="66"/>
      <c r="K169" s="59" t="str">
        <f>IFERROR(VLOOKUP(A169,Hilfstabelle!A:D,4,FALSE),"")</f>
        <v/>
      </c>
      <c r="L169" s="53" t="str">
        <f t="shared" si="7"/>
        <v/>
      </c>
      <c r="M169" s="54" cm="1">
        <f t="array" ref="M169">IFERROR(_xlfn.IFS($D169="1. Runde",$L169*Parameter!$B$9*$K169,$D169="2. Runde",$L169*Parameter!$B$9*$K169,$D169="3. Runde",$L169*Parameter!$B$9*$K169,$D169="4. Runde",$L169*Parameter!$B$9*$K169,$D169="Finale",$L169*Parameter!$B$9*$K169,$D169="Siegerehrung",Parameter!$B$11,$D169="Pause 5",Parameter!$B$15,$D169="Pause 10",Parameter!$B$16,$D169="Pause 15",Parameter!$B$17,$D169="Pause 20",Parameter!$B$18,$D169="Pause 25",Parameter!$B$19,$D169="Pause 30",Parameter!$B$20)+IF($F169="x",Parameter!$B$12*Zeitplan!$I169*$K169),0)</f>
        <v>0</v>
      </c>
      <c r="N169" s="54">
        <f>IF($B169&gt;0,$B169,((ROUNDUP($O168*288,0)/288)+IF(D169="1. Runde",Parameter!$B$13,0))+IF(D169="2. Runde",Parameter!$B$13,0)+IF(D169="3. Runde",Parameter!$B$13,0)+IF(D169="Finale",Parameter!$B$13,0)-IF(E169="x",Parameter!$B$13,0))</f>
        <v>0</v>
      </c>
      <c r="O169" s="60">
        <f t="shared" si="3"/>
        <v>0</v>
      </c>
    </row>
    <row r="170" spans="1:15" x14ac:dyDescent="0.25">
      <c r="A170" s="83"/>
      <c r="B170" s="84"/>
      <c r="C170" s="84"/>
      <c r="D170" s="85"/>
      <c r="E170" s="86"/>
      <c r="F170" s="66"/>
      <c r="G170" s="23" t="str">
        <f>IFERROR(IF(B170&gt;0,VLOOKUP(A170,Parameter!$A$23:$E$62,3,FALSE),""),"")</f>
        <v/>
      </c>
      <c r="H170" s="24" t="str">
        <f>IFERROR(IF(B170&gt;0,VLOOKUP(A170,Parameter!$A$23:$E$62,4,FALSE),""),"")</f>
        <v/>
      </c>
      <c r="I170" s="65"/>
      <c r="J170" s="66"/>
      <c r="K170" s="59" t="str">
        <f>IFERROR(VLOOKUP(A170,Hilfstabelle!A:D,4,FALSE),"")</f>
        <v/>
      </c>
      <c r="L170" s="53" t="str">
        <f t="shared" si="7"/>
        <v/>
      </c>
      <c r="M170" s="54" cm="1">
        <f t="array" ref="M170">IFERROR(_xlfn.IFS($D170="1. Runde",$L170*Parameter!$B$9*$K170,$D170="2. Runde",$L170*Parameter!$B$9*$K170,$D170="3. Runde",$L170*Parameter!$B$9*$K170,$D170="4. Runde",$L170*Parameter!$B$9*$K170,$D170="Finale",$L170*Parameter!$B$9*$K170,$D170="Siegerehrung",Parameter!$B$11,$D170="Pause 5",Parameter!$B$15,$D170="Pause 10",Parameter!$B$16,$D170="Pause 15",Parameter!$B$17,$D170="Pause 20",Parameter!$B$18,$D170="Pause 25",Parameter!$B$19,$D170="Pause 30",Parameter!$B$20)+IF($F170="x",Parameter!$B$12*Zeitplan!$I170*$K170),0)</f>
        <v>0</v>
      </c>
      <c r="N170" s="54">
        <f>IF($B170&gt;0,$B170,((ROUNDUP($O169*288,0)/288)+IF(D170="1. Runde",Parameter!$B$13,0))+IF(D170="2. Runde",Parameter!$B$13,0)+IF(D170="3. Runde",Parameter!$B$13,0)+IF(D170="Finale",Parameter!$B$13,0)-IF(E170="x",Parameter!$B$13,0))</f>
        <v>0</v>
      </c>
      <c r="O170" s="60">
        <f t="shared" si="3"/>
        <v>0</v>
      </c>
    </row>
    <row r="171" spans="1:15" x14ac:dyDescent="0.25">
      <c r="A171" s="83"/>
      <c r="B171" s="84"/>
      <c r="C171" s="84"/>
      <c r="D171" s="85"/>
      <c r="E171" s="86"/>
      <c r="F171" s="66"/>
      <c r="G171" s="23" t="str">
        <f>IFERROR(IF(B171&gt;0,VLOOKUP(A171,Parameter!$A$23:$E$62,3,FALSE),""),"")</f>
        <v/>
      </c>
      <c r="H171" s="24" t="str">
        <f>IFERROR(IF(B171&gt;0,VLOOKUP(A171,Parameter!$A$23:$E$62,4,FALSE),""),"")</f>
        <v/>
      </c>
      <c r="I171" s="65"/>
      <c r="J171" s="66"/>
      <c r="K171" s="59" t="str">
        <f>IFERROR(VLOOKUP(A171,Hilfstabelle!A:D,4,FALSE),"")</f>
        <v/>
      </c>
      <c r="L171" s="53" t="str">
        <f t="shared" si="7"/>
        <v/>
      </c>
      <c r="M171" s="54" cm="1">
        <f t="array" ref="M171">IFERROR(_xlfn.IFS($D171="1. Runde",$L171*Parameter!$B$9*$K171,$D171="2. Runde",$L171*Parameter!$B$9*$K171,$D171="3. Runde",$L171*Parameter!$B$9*$K171,$D171="4. Runde",$L171*Parameter!$B$9*$K171,$D171="Finale",$L171*Parameter!$B$9*$K171,$D171="Siegerehrung",Parameter!$B$11,$D171="Pause 5",Parameter!$B$15,$D171="Pause 10",Parameter!$B$16,$D171="Pause 15",Parameter!$B$17,$D171="Pause 20",Parameter!$B$18,$D171="Pause 25",Parameter!$B$19,$D171="Pause 30",Parameter!$B$20)+IF($F171="x",Parameter!$B$12*Zeitplan!$I171*$K171),0)</f>
        <v>0</v>
      </c>
      <c r="N171" s="54">
        <f>IF($B171&gt;0,$B171,((ROUNDUP($O170*288,0)/288)+IF(D171="1. Runde",Parameter!$B$13,0))+IF(D171="2. Runde",Parameter!$B$13,0)+IF(D171="3. Runde",Parameter!$B$13,0)+IF(D171="Finale",Parameter!$B$13,0)-IF(E171="x",Parameter!$B$13,0))</f>
        <v>0</v>
      </c>
      <c r="O171" s="60">
        <f t="shared" si="3"/>
        <v>0</v>
      </c>
    </row>
    <row r="172" spans="1:15" x14ac:dyDescent="0.25">
      <c r="A172" s="83"/>
      <c r="B172" s="84"/>
      <c r="C172" s="84"/>
      <c r="D172" s="85"/>
      <c r="E172" s="86"/>
      <c r="F172" s="66"/>
      <c r="G172" s="23" t="str">
        <f>IFERROR(IF(B172&gt;0,VLOOKUP(A172,Parameter!$A$23:$E$62,3,FALSE),""),"")</f>
        <v/>
      </c>
      <c r="H172" s="24" t="str">
        <f>IFERROR(IF(B172&gt;0,VLOOKUP(A172,Parameter!$A$23:$E$62,4,FALSE),""),"")</f>
        <v/>
      </c>
      <c r="I172" s="65"/>
      <c r="J172" s="66"/>
      <c r="K172" s="59" t="str">
        <f>IFERROR(VLOOKUP(A172,Hilfstabelle!A:D,4,FALSE),"")</f>
        <v/>
      </c>
      <c r="L172" s="53" t="str">
        <f t="shared" si="7"/>
        <v/>
      </c>
      <c r="M172" s="54" cm="1">
        <f t="array" ref="M172">IFERROR(_xlfn.IFS($D172="1. Runde",$L172*Parameter!$B$9*$K172,$D172="2. Runde",$L172*Parameter!$B$9*$K172,$D172="3. Runde",$L172*Parameter!$B$9*$K172,$D172="4. Runde",$L172*Parameter!$B$9*$K172,$D172="Finale",$L172*Parameter!$B$9*$K172,$D172="Siegerehrung",Parameter!$B$11,$D172="Pause 5",Parameter!$B$15,$D172="Pause 10",Parameter!$B$16,$D172="Pause 15",Parameter!$B$17,$D172="Pause 20",Parameter!$B$18,$D172="Pause 25",Parameter!$B$19,$D172="Pause 30",Parameter!$B$20)+IF($F172="x",Parameter!$B$12*Zeitplan!$I172*$K172),0)</f>
        <v>0</v>
      </c>
      <c r="N172" s="54">
        <f>IF($B172&gt;0,$B172,((ROUNDUP($O171*288,0)/288)+IF(D172="1. Runde",Parameter!$B$13,0))+IF(D172="2. Runde",Parameter!$B$13,0)+IF(D172="3. Runde",Parameter!$B$13,0)+IF(D172="Finale",Parameter!$B$13,0)-IF(E172="x",Parameter!$B$13,0))</f>
        <v>0</v>
      </c>
      <c r="O172" s="60">
        <f t="shared" si="3"/>
        <v>0</v>
      </c>
    </row>
    <row r="173" spans="1:15" x14ac:dyDescent="0.25">
      <c r="A173" s="83"/>
      <c r="B173" s="84"/>
      <c r="C173" s="84"/>
      <c r="D173" s="85"/>
      <c r="E173" s="86"/>
      <c r="F173" s="66"/>
      <c r="G173" s="23" t="str">
        <f>IFERROR(IF(B173&gt;0,VLOOKUP(A173,Parameter!$A$23:$E$62,3,FALSE),""),"")</f>
        <v/>
      </c>
      <c r="H173" s="24" t="str">
        <f>IFERROR(IF(B173&gt;0,VLOOKUP(A173,Parameter!$A$23:$E$62,4,FALSE),""),"")</f>
        <v/>
      </c>
      <c r="I173" s="65"/>
      <c r="J173" s="66"/>
      <c r="K173" s="59" t="str">
        <f>IFERROR(VLOOKUP(A173,Hilfstabelle!A:D,4,FALSE),"")</f>
        <v/>
      </c>
      <c r="L173" s="53" t="str">
        <f t="shared" si="7"/>
        <v/>
      </c>
      <c r="M173" s="54" cm="1">
        <f t="array" ref="M173">IFERROR(_xlfn.IFS($D173="1. Runde",$L173*Parameter!$B$9*$K173,$D173="2. Runde",$L173*Parameter!$B$9*$K173,$D173="3. Runde",$L173*Parameter!$B$9*$K173,$D173="4. Runde",$L173*Parameter!$B$9*$K173,$D173="Finale",$L173*Parameter!$B$9*$K173,$D173="Siegerehrung",Parameter!$B$11,$D173="Pause 5",Parameter!$B$15,$D173="Pause 10",Parameter!$B$16,$D173="Pause 15",Parameter!$B$17,$D173="Pause 20",Parameter!$B$18,$D173="Pause 25",Parameter!$B$19,$D173="Pause 30",Parameter!$B$20)+IF($F173="x",Parameter!$B$12*Zeitplan!$I173*$K173),0)</f>
        <v>0</v>
      </c>
      <c r="N173" s="54">
        <f>IF($B173&gt;0,$B173,((ROUNDUP($O172*288,0)/288)+IF(D173="1. Runde",Parameter!$B$13,0))+IF(D173="2. Runde",Parameter!$B$13,0)+IF(D173="3. Runde",Parameter!$B$13,0)+IF(D173="Finale",Parameter!$B$13,0)-IF(E173="x",Parameter!$B$13,0))</f>
        <v>0</v>
      </c>
      <c r="O173" s="60">
        <f t="shared" si="3"/>
        <v>0</v>
      </c>
    </row>
    <row r="174" spans="1:15" x14ac:dyDescent="0.25">
      <c r="A174" s="83"/>
      <c r="B174" s="84"/>
      <c r="C174" s="84"/>
      <c r="D174" s="85"/>
      <c r="E174" s="86"/>
      <c r="F174" s="66"/>
      <c r="G174" s="23" t="str">
        <f>IFERROR(IF(B174&gt;0,VLOOKUP(A174,Parameter!$A$23:$E$62,3,FALSE),""),"")</f>
        <v/>
      </c>
      <c r="H174" s="24" t="str">
        <f>IFERROR(IF(B174&gt;0,VLOOKUP(A174,Parameter!$A$23:$E$62,4,FALSE),""),"")</f>
        <v/>
      </c>
      <c r="I174" s="65"/>
      <c r="J174" s="66"/>
      <c r="K174" s="59" t="str">
        <f>IFERROR(VLOOKUP(A174,Hilfstabelle!A:D,4,FALSE),"")</f>
        <v/>
      </c>
      <c r="L174" s="53" t="str">
        <f t="shared" si="7"/>
        <v/>
      </c>
      <c r="M174" s="54" cm="1">
        <f t="array" ref="M174">IFERROR(_xlfn.IFS($D174="1. Runde",$L174*Parameter!$B$9*$K174,$D174="2. Runde",$L174*Parameter!$B$9*$K174,$D174="3. Runde",$L174*Parameter!$B$9*$K174,$D174="4. Runde",$L174*Parameter!$B$9*$K174,$D174="Finale",$L174*Parameter!$B$9*$K174,$D174="Siegerehrung",Parameter!$B$11,$D174="Pause 5",Parameter!$B$15,$D174="Pause 10",Parameter!$B$16,$D174="Pause 15",Parameter!$B$17,$D174="Pause 20",Parameter!$B$18,$D174="Pause 25",Parameter!$B$19,$D174="Pause 30",Parameter!$B$20)+IF($F174="x",Parameter!$B$12*Zeitplan!$I174*$K174),0)</f>
        <v>0</v>
      </c>
      <c r="N174" s="54">
        <f>IF($B174&gt;0,$B174,((ROUNDUP($O173*288,0)/288)+IF(D174="1. Runde",Parameter!$B$13,0))+IF(D174="2. Runde",Parameter!$B$13,0)+IF(D174="3. Runde",Parameter!$B$13,0)+IF(D174="Finale",Parameter!$B$13,0)-IF(E174="x",Parameter!$B$13,0))</f>
        <v>0</v>
      </c>
      <c r="O174" s="60">
        <f t="shared" si="3"/>
        <v>0</v>
      </c>
    </row>
    <row r="175" spans="1:15" x14ac:dyDescent="0.25">
      <c r="A175" s="83"/>
      <c r="B175" s="84"/>
      <c r="C175" s="84"/>
      <c r="D175" s="85"/>
      <c r="E175" s="86"/>
      <c r="F175" s="66"/>
      <c r="G175" s="23" t="str">
        <f>IFERROR(IF(B175&gt;0,VLOOKUP(A175,Parameter!$A$23:$E$62,3,FALSE),""),"")</f>
        <v/>
      </c>
      <c r="H175" s="24" t="str">
        <f>IFERROR(IF(B175&gt;0,VLOOKUP(A175,Parameter!$A$23:$E$62,4,FALSE),""),"")</f>
        <v/>
      </c>
      <c r="I175" s="65"/>
      <c r="J175" s="66"/>
      <c r="K175" s="59" t="str">
        <f>IFERROR(VLOOKUP(A175,Hilfstabelle!A:D,4,FALSE),"")</f>
        <v/>
      </c>
      <c r="L175" s="53" t="str">
        <f t="shared" si="7"/>
        <v/>
      </c>
      <c r="M175" s="54" cm="1">
        <f t="array" ref="M175">IFERROR(_xlfn.IFS($D175="1. Runde",$L175*Parameter!$B$9*$K175,$D175="2. Runde",$L175*Parameter!$B$9*$K175,$D175="3. Runde",$L175*Parameter!$B$9*$K175,$D175="4. Runde",$L175*Parameter!$B$9*$K175,$D175="Finale",$L175*Parameter!$B$9*$K175,$D175="Siegerehrung",Parameter!$B$11,$D175="Pause 5",Parameter!$B$15,$D175="Pause 10",Parameter!$B$16,$D175="Pause 15",Parameter!$B$17,$D175="Pause 20",Parameter!$B$18,$D175="Pause 25",Parameter!$B$19,$D175="Pause 30",Parameter!$B$20)+IF($F175="x",Parameter!$B$12*Zeitplan!$I175*$K175),0)</f>
        <v>0</v>
      </c>
      <c r="N175" s="54">
        <f>IF($B175&gt;0,$B175,((ROUNDUP($O174*288,0)/288)+IF(D175="1. Runde",Parameter!$B$13,0))+IF(D175="2. Runde",Parameter!$B$13,0)+IF(D175="3. Runde",Parameter!$B$13,0)+IF(D175="Finale",Parameter!$B$13,0)-IF(E175="x",Parameter!$B$13,0))</f>
        <v>0</v>
      </c>
      <c r="O175" s="60">
        <f t="shared" si="3"/>
        <v>0</v>
      </c>
    </row>
    <row r="176" spans="1:15" x14ac:dyDescent="0.25">
      <c r="A176" s="83"/>
      <c r="B176" s="84"/>
      <c r="C176" s="84"/>
      <c r="D176" s="85"/>
      <c r="E176" s="86"/>
      <c r="F176" s="66"/>
      <c r="G176" s="23" t="str">
        <f>IFERROR(IF(B176&gt;0,VLOOKUP(A176,Parameter!$A$23:$E$62,3,FALSE),""),"")</f>
        <v/>
      </c>
      <c r="H176" s="24" t="str">
        <f>IFERROR(IF(B176&gt;0,VLOOKUP(A176,Parameter!$A$23:$E$62,4,FALSE),""),"")</f>
        <v/>
      </c>
      <c r="I176" s="65"/>
      <c r="J176" s="66"/>
      <c r="K176" s="59" t="str">
        <f>IFERROR(VLOOKUP(A176,Hilfstabelle!A:D,4,FALSE),"")</f>
        <v/>
      </c>
      <c r="L176" s="53" t="str">
        <f t="shared" si="7"/>
        <v/>
      </c>
      <c r="M176" s="54" cm="1">
        <f t="array" ref="M176">IFERROR(_xlfn.IFS($D176="1. Runde",$L176*Parameter!$B$9*$K176,$D176="2. Runde",$L176*Parameter!$B$9*$K176,$D176="3. Runde",$L176*Parameter!$B$9*$K176,$D176="4. Runde",$L176*Parameter!$B$9*$K176,$D176="Finale",$L176*Parameter!$B$9*$K176,$D176="Siegerehrung",Parameter!$B$11,$D176="Pause 5",Parameter!$B$15,$D176="Pause 10",Parameter!$B$16,$D176="Pause 15",Parameter!$B$17,$D176="Pause 20",Parameter!$B$18,$D176="Pause 25",Parameter!$B$19,$D176="Pause 30",Parameter!$B$20)+IF($F176="x",Parameter!$B$12*Zeitplan!$I176*$K176),0)</f>
        <v>0</v>
      </c>
      <c r="N176" s="54">
        <f>IF($B176&gt;0,$B176,((ROUNDUP($O175*288,0)/288)+IF(D176="1. Runde",Parameter!$B$13,0))+IF(D176="2. Runde",Parameter!$B$13,0)+IF(D176="3. Runde",Parameter!$B$13,0)+IF(D176="Finale",Parameter!$B$13,0)-IF(E176="x",Parameter!$B$13,0))</f>
        <v>0</v>
      </c>
      <c r="O176" s="60">
        <f t="shared" si="3"/>
        <v>0</v>
      </c>
    </row>
    <row r="177" spans="1:15" x14ac:dyDescent="0.25">
      <c r="A177" s="83"/>
      <c r="B177" s="84"/>
      <c r="C177" s="84"/>
      <c r="D177" s="85"/>
      <c r="E177" s="86"/>
      <c r="F177" s="66"/>
      <c r="G177" s="23" t="str">
        <f>IFERROR(IF(B177&gt;0,VLOOKUP(A177,Parameter!$A$23:$E$62,3,FALSE),""),"")</f>
        <v/>
      </c>
      <c r="H177" s="24" t="str">
        <f>IFERROR(IF(B177&gt;0,VLOOKUP(A177,Parameter!$A$23:$E$62,4,FALSE),""),"")</f>
        <v/>
      </c>
      <c r="I177" s="65"/>
      <c r="J177" s="66"/>
      <c r="K177" s="59" t="str">
        <f>IFERROR(VLOOKUP(A177,Hilfstabelle!A:D,4,FALSE),"")</f>
        <v/>
      </c>
      <c r="L177" s="53" t="str">
        <f t="shared" si="7"/>
        <v/>
      </c>
      <c r="M177" s="54" cm="1">
        <f t="array" ref="M177">IFERROR(_xlfn.IFS($D177="1. Runde",$L177*Parameter!$B$9*$K177,$D177="2. Runde",$L177*Parameter!$B$9*$K177,$D177="3. Runde",$L177*Parameter!$B$9*$K177,$D177="4. Runde",$L177*Parameter!$B$9*$K177,$D177="Finale",$L177*Parameter!$B$9*$K177,$D177="Siegerehrung",Parameter!$B$11,$D177="Pause 5",Parameter!$B$15,$D177="Pause 10",Parameter!$B$16,$D177="Pause 15",Parameter!$B$17,$D177="Pause 20",Parameter!$B$18,$D177="Pause 25",Parameter!$B$19,$D177="Pause 30",Parameter!$B$20)+IF($F177="x",Parameter!$B$12*Zeitplan!$I177*$K177),0)</f>
        <v>0</v>
      </c>
      <c r="N177" s="54">
        <f>IF($B177&gt;0,$B177,((ROUNDUP($O176*288,0)/288)+IF(D177="1. Runde",Parameter!$B$13,0))+IF(D177="2. Runde",Parameter!$B$13,0)+IF(D177="3. Runde",Parameter!$B$13,0)+IF(D177="Finale",Parameter!$B$13,0)-IF(E177="x",Parameter!$B$13,0))</f>
        <v>0</v>
      </c>
      <c r="O177" s="60">
        <f t="shared" si="3"/>
        <v>0</v>
      </c>
    </row>
    <row r="178" spans="1:15" x14ac:dyDescent="0.25">
      <c r="A178" s="83"/>
      <c r="B178" s="84"/>
      <c r="C178" s="84"/>
      <c r="D178" s="85"/>
      <c r="E178" s="86"/>
      <c r="F178" s="66"/>
      <c r="G178" s="23" t="str">
        <f>IFERROR(IF(B178&gt;0,VLOOKUP(A178,Parameter!$A$23:$E$62,3,FALSE),""),"")</f>
        <v/>
      </c>
      <c r="H178" s="24" t="str">
        <f>IFERROR(IF(B178&gt;0,VLOOKUP(A178,Parameter!$A$23:$E$62,4,FALSE),""),"")</f>
        <v/>
      </c>
      <c r="I178" s="65"/>
      <c r="J178" s="66"/>
      <c r="K178" s="59" t="str">
        <f>IFERROR(VLOOKUP(A178,Hilfstabelle!A:D,4,FALSE),"")</f>
        <v/>
      </c>
      <c r="L178" s="53" t="str">
        <f t="shared" si="7"/>
        <v/>
      </c>
      <c r="M178" s="54" cm="1">
        <f t="array" ref="M178">IFERROR(_xlfn.IFS($D178="1. Runde",$L178*Parameter!$B$9*$K178,$D178="2. Runde",$L178*Parameter!$B$9*$K178,$D178="3. Runde",$L178*Parameter!$B$9*$K178,$D178="4. Runde",$L178*Parameter!$B$9*$K178,$D178="Finale",$L178*Parameter!$B$9*$K178,$D178="Siegerehrung",Parameter!$B$11,$D178="Pause 5",Parameter!$B$15,$D178="Pause 10",Parameter!$B$16,$D178="Pause 15",Parameter!$B$17,$D178="Pause 20",Parameter!$B$18,$D178="Pause 25",Parameter!$B$19,$D178="Pause 30",Parameter!$B$20)+IF($F178="x",Parameter!$B$12*Zeitplan!$I178*$K178),0)</f>
        <v>0</v>
      </c>
      <c r="N178" s="54">
        <f>IF($B178&gt;0,$B178,((ROUNDUP($O177*288,0)/288)+IF(D178="1. Runde",Parameter!$B$13,0))+IF(D178="2. Runde",Parameter!$B$13,0)+IF(D178="3. Runde",Parameter!$B$13,0)+IF(D178="Finale",Parameter!$B$13,0)-IF(E178="x",Parameter!$B$13,0))</f>
        <v>0</v>
      </c>
      <c r="O178" s="60">
        <f t="shared" si="3"/>
        <v>0</v>
      </c>
    </row>
    <row r="179" spans="1:15" x14ac:dyDescent="0.25">
      <c r="A179" s="83"/>
      <c r="B179" s="84"/>
      <c r="C179" s="84"/>
      <c r="D179" s="85"/>
      <c r="E179" s="86"/>
      <c r="F179" s="66"/>
      <c r="G179" s="23" t="str">
        <f>IFERROR(IF(B179&gt;0,VLOOKUP(A179,Parameter!$A$23:$E$62,3,FALSE),""),"")</f>
        <v/>
      </c>
      <c r="H179" s="24" t="str">
        <f>IFERROR(IF(B179&gt;0,VLOOKUP(A179,Parameter!$A$23:$E$62,4,FALSE),""),"")</f>
        <v/>
      </c>
      <c r="I179" s="65"/>
      <c r="J179" s="66"/>
      <c r="K179" s="59" t="str">
        <f>IFERROR(VLOOKUP(A179,Hilfstabelle!A:D,4,FALSE),"")</f>
        <v/>
      </c>
      <c r="L179" s="53" t="str">
        <f t="shared" si="7"/>
        <v/>
      </c>
      <c r="M179" s="54" cm="1">
        <f t="array" ref="M179">IFERROR(_xlfn.IFS($D179="1. Runde",$L179*Parameter!$B$9*$K179,$D179="2. Runde",$L179*Parameter!$B$9*$K179,$D179="3. Runde",$L179*Parameter!$B$9*$K179,$D179="4. Runde",$L179*Parameter!$B$9*$K179,$D179="Finale",$L179*Parameter!$B$9*$K179,$D179="Siegerehrung",Parameter!$B$11,$D179="Pause 5",Parameter!$B$15,$D179="Pause 10",Parameter!$B$16,$D179="Pause 15",Parameter!$B$17,$D179="Pause 20",Parameter!$B$18,$D179="Pause 25",Parameter!$B$19,$D179="Pause 30",Parameter!$B$20)+IF($F179="x",Parameter!$B$12*Zeitplan!$I179*$K179),0)</f>
        <v>0</v>
      </c>
      <c r="N179" s="54">
        <f>IF($B179&gt;0,$B179,((ROUNDUP($O178*288,0)/288)+IF(D179="1. Runde",Parameter!$B$13,0))+IF(D179="2. Runde",Parameter!$B$13,0)+IF(D179="3. Runde",Parameter!$B$13,0)+IF(D179="Finale",Parameter!$B$13,0)-IF(E179="x",Parameter!$B$13,0))</f>
        <v>0</v>
      </c>
      <c r="O179" s="60">
        <f t="shared" si="3"/>
        <v>0</v>
      </c>
    </row>
    <row r="180" spans="1:15" x14ac:dyDescent="0.25">
      <c r="A180" s="83"/>
      <c r="B180" s="84"/>
      <c r="C180" s="84"/>
      <c r="D180" s="85"/>
      <c r="E180" s="86"/>
      <c r="F180" s="66"/>
      <c r="G180" s="23" t="str">
        <f>IFERROR(IF(B180&gt;0,VLOOKUP(A180,Parameter!$A$23:$E$62,3,FALSE),""),"")</f>
        <v/>
      </c>
      <c r="H180" s="24" t="str">
        <f>IFERROR(IF(B180&gt;0,VLOOKUP(A180,Parameter!$A$23:$E$62,4,FALSE),""),"")</f>
        <v/>
      </c>
      <c r="I180" s="65"/>
      <c r="J180" s="66"/>
      <c r="K180" s="59" t="str">
        <f>IFERROR(VLOOKUP(A180,Hilfstabelle!A:D,4,FALSE),"")</f>
        <v/>
      </c>
      <c r="L180" s="53" t="str">
        <f t="shared" si="7"/>
        <v/>
      </c>
      <c r="M180" s="54" cm="1">
        <f t="array" ref="M180">IFERROR(_xlfn.IFS($D180="1. Runde",$L180*Parameter!$B$9*$K180,$D180="2. Runde",$L180*Parameter!$B$9*$K180,$D180="3. Runde",$L180*Parameter!$B$9*$K180,$D180="4. Runde",$L180*Parameter!$B$9*$K180,$D180="Finale",$L180*Parameter!$B$9*$K180,$D180="Siegerehrung",Parameter!$B$11,$D180="Pause 5",Parameter!$B$15,$D180="Pause 10",Parameter!$B$16,$D180="Pause 15",Parameter!$B$17,$D180="Pause 20",Parameter!$B$18,$D180="Pause 25",Parameter!$B$19,$D180="Pause 30",Parameter!$B$20)+IF($F180="x",Parameter!$B$12*Zeitplan!$I180*$K180),0)</f>
        <v>0</v>
      </c>
      <c r="N180" s="54">
        <f>IF($B180&gt;0,$B180,((ROUNDUP($O179*288,0)/288)+IF(D180="1. Runde",Parameter!$B$13,0))+IF(D180="2. Runde",Parameter!$B$13,0)+IF(D180="3. Runde",Parameter!$B$13,0)+IF(D180="Finale",Parameter!$B$13,0)-IF(E180="x",Parameter!$B$13,0))</f>
        <v>0</v>
      </c>
      <c r="O180" s="60">
        <f t="shared" si="3"/>
        <v>0</v>
      </c>
    </row>
    <row r="181" spans="1:15" x14ac:dyDescent="0.25">
      <c r="A181" s="83"/>
      <c r="B181" s="84"/>
      <c r="C181" s="84"/>
      <c r="D181" s="85"/>
      <c r="E181" s="86"/>
      <c r="F181" s="66"/>
      <c r="G181" s="23" t="str">
        <f>IFERROR(IF(B181&gt;0,VLOOKUP(A181,Parameter!$A$23:$E$62,3,FALSE),""),"")</f>
        <v/>
      </c>
      <c r="H181" s="24" t="str">
        <f>IFERROR(IF(B181&gt;0,VLOOKUP(A181,Parameter!$A$23:$E$62,4,FALSE),""),"")</f>
        <v/>
      </c>
      <c r="I181" s="65"/>
      <c r="J181" s="66"/>
      <c r="K181" s="59" t="str">
        <f>IFERROR(VLOOKUP(A181,Hilfstabelle!A:D,4,FALSE),"")</f>
        <v/>
      </c>
      <c r="L181" s="53" t="str">
        <f t="shared" si="7"/>
        <v/>
      </c>
      <c r="M181" s="54" cm="1">
        <f t="array" ref="M181">IFERROR(_xlfn.IFS($D181="1. Runde",$L181*Parameter!$B$9*$K181,$D181="2. Runde",$L181*Parameter!$B$9*$K181,$D181="3. Runde",$L181*Parameter!$B$9*$K181,$D181="4. Runde",$L181*Parameter!$B$9*$K181,$D181="Finale",$L181*Parameter!$B$9*$K181,$D181="Siegerehrung",Parameter!$B$11,$D181="Pause 5",Parameter!$B$15,$D181="Pause 10",Parameter!$B$16,$D181="Pause 15",Parameter!$B$17,$D181="Pause 20",Parameter!$B$18,$D181="Pause 25",Parameter!$B$19,$D181="Pause 30",Parameter!$B$20)+IF($F181="x",Parameter!$B$12*Zeitplan!$I181*$K181),0)</f>
        <v>0</v>
      </c>
      <c r="N181" s="54">
        <f>IF($B181&gt;0,$B181,((ROUNDUP($O180*288,0)/288)+IF(D181="1. Runde",Parameter!$B$13,0))+IF(D181="2. Runde",Parameter!$B$13,0)+IF(D181="3. Runde",Parameter!$B$13,0)+IF(D181="Finale",Parameter!$B$13,0)-IF(E181="x",Parameter!$B$13,0))</f>
        <v>0</v>
      </c>
      <c r="O181" s="60">
        <f t="shared" si="3"/>
        <v>0</v>
      </c>
    </row>
    <row r="182" spans="1:15" x14ac:dyDescent="0.25">
      <c r="A182" s="83"/>
      <c r="B182" s="84"/>
      <c r="C182" s="84"/>
      <c r="D182" s="85"/>
      <c r="E182" s="86"/>
      <c r="F182" s="66"/>
      <c r="G182" s="23" t="str">
        <f>IFERROR(IF(B182&gt;0,VLOOKUP(A182,Parameter!$A$23:$E$62,3,FALSE),""),"")</f>
        <v/>
      </c>
      <c r="H182" s="24" t="str">
        <f>IFERROR(IF(B182&gt;0,VLOOKUP(A182,Parameter!$A$23:$E$62,4,FALSE),""),"")</f>
        <v/>
      </c>
      <c r="I182" s="65"/>
      <c r="J182" s="66"/>
      <c r="K182" s="59" t="str">
        <f>IFERROR(VLOOKUP(A182,Hilfstabelle!A:D,4,FALSE),"")</f>
        <v/>
      </c>
      <c r="L182" s="53" t="str">
        <f t="shared" si="7"/>
        <v/>
      </c>
      <c r="M182" s="54" cm="1">
        <f t="array" ref="M182">IFERROR(_xlfn.IFS($D182="1. Runde",$L182*Parameter!$B$9*$K182,$D182="2. Runde",$L182*Parameter!$B$9*$K182,$D182="3. Runde",$L182*Parameter!$B$9*$K182,$D182="4. Runde",$L182*Parameter!$B$9*$K182,$D182="Finale",$L182*Parameter!$B$9*$K182,$D182="Siegerehrung",Parameter!$B$11,$D182="Pause 5",Parameter!$B$15,$D182="Pause 10",Parameter!$B$16,$D182="Pause 15",Parameter!$B$17,$D182="Pause 20",Parameter!$B$18,$D182="Pause 25",Parameter!$B$19,$D182="Pause 30",Parameter!$B$20)+IF($F182="x",Parameter!$B$12*Zeitplan!$I182*$K182),0)</f>
        <v>0</v>
      </c>
      <c r="N182" s="54">
        <f>IF($B182&gt;0,$B182,((ROUNDUP($O181*288,0)/288)+IF(D182="1. Runde",Parameter!$B$13,0))+IF(D182="2. Runde",Parameter!$B$13,0)+IF(D182="3. Runde",Parameter!$B$13,0)+IF(D182="Finale",Parameter!$B$13,0)-IF(E182="x",Parameter!$B$13,0))</f>
        <v>0</v>
      </c>
      <c r="O182" s="60">
        <f t="shared" si="3"/>
        <v>0</v>
      </c>
    </row>
    <row r="183" spans="1:15" x14ac:dyDescent="0.25">
      <c r="A183" s="83"/>
      <c r="B183" s="84"/>
      <c r="C183" s="84"/>
      <c r="D183" s="85"/>
      <c r="E183" s="86"/>
      <c r="F183" s="66"/>
      <c r="G183" s="23" t="str">
        <f>IFERROR(IF(B183&gt;0,VLOOKUP(A183,Parameter!$A$23:$E$62,3,FALSE),""),"")</f>
        <v/>
      </c>
      <c r="H183" s="24" t="str">
        <f>IFERROR(IF(B183&gt;0,VLOOKUP(A183,Parameter!$A$23:$E$62,4,FALSE),""),"")</f>
        <v/>
      </c>
      <c r="I183" s="65"/>
      <c r="J183" s="66"/>
      <c r="K183" s="59" t="str">
        <f>IFERROR(VLOOKUP(A183,Hilfstabelle!A:D,4,FALSE),"")</f>
        <v/>
      </c>
      <c r="L183" s="53" t="str">
        <f t="shared" si="7"/>
        <v/>
      </c>
      <c r="M183" s="54" cm="1">
        <f t="array" ref="M183">IFERROR(_xlfn.IFS($D183="1. Runde",$L183*Parameter!$B$9*$K183,$D183="2. Runde",$L183*Parameter!$B$9*$K183,$D183="3. Runde",$L183*Parameter!$B$9*$K183,$D183="4. Runde",$L183*Parameter!$B$9*$K183,$D183="Finale",$L183*Parameter!$B$9*$K183,$D183="Siegerehrung",Parameter!$B$11,$D183="Pause 5",Parameter!$B$15,$D183="Pause 10",Parameter!$B$16,$D183="Pause 15",Parameter!$B$17,$D183="Pause 20",Parameter!$B$18,$D183="Pause 25",Parameter!$B$19,$D183="Pause 30",Parameter!$B$20)+IF($F183="x",Parameter!$B$12*Zeitplan!$I183*$K183),0)</f>
        <v>0</v>
      </c>
      <c r="N183" s="54">
        <f>IF($B183&gt;0,$B183,((ROUNDUP($O182*288,0)/288)+IF(D183="1. Runde",Parameter!$B$13,0))+IF(D183="2. Runde",Parameter!$B$13,0)+IF(D183="3. Runde",Parameter!$B$13,0)+IF(D183="Finale",Parameter!$B$13,0)-IF(E183="x",Parameter!$B$13,0))</f>
        <v>0</v>
      </c>
      <c r="O183" s="60">
        <f t="shared" si="3"/>
        <v>0</v>
      </c>
    </row>
    <row r="184" spans="1:15" x14ac:dyDescent="0.25">
      <c r="A184" s="83"/>
      <c r="B184" s="84"/>
      <c r="C184" s="84"/>
      <c r="D184" s="85"/>
      <c r="E184" s="86"/>
      <c r="F184" s="66"/>
      <c r="G184" s="23" t="str">
        <f>IFERROR(IF(B184&gt;0,VLOOKUP(A184,Parameter!$A$23:$E$62,3,FALSE),""),"")</f>
        <v/>
      </c>
      <c r="H184" s="24" t="str">
        <f>IFERROR(IF(B184&gt;0,VLOOKUP(A184,Parameter!$A$23:$E$62,4,FALSE),""),"")</f>
        <v/>
      </c>
      <c r="I184" s="65"/>
      <c r="J184" s="66"/>
      <c r="K184" s="59" t="str">
        <f>IFERROR(VLOOKUP(A184,Hilfstabelle!A:D,4,FALSE),"")</f>
        <v/>
      </c>
      <c r="L184" s="53" t="str">
        <f t="shared" si="7"/>
        <v/>
      </c>
      <c r="M184" s="54" cm="1">
        <f t="array" ref="M184">IFERROR(_xlfn.IFS($D184="1. Runde",$L184*Parameter!$B$9*$K184,$D184="2. Runde",$L184*Parameter!$B$9*$K184,$D184="3. Runde",$L184*Parameter!$B$9*$K184,$D184="4. Runde",$L184*Parameter!$B$9*$K184,$D184="Finale",$L184*Parameter!$B$9*$K184,$D184="Siegerehrung",Parameter!$B$11,$D184="Pause 5",Parameter!$B$15,$D184="Pause 10",Parameter!$B$16,$D184="Pause 15",Parameter!$B$17,$D184="Pause 20",Parameter!$B$18,$D184="Pause 25",Parameter!$B$19,$D184="Pause 30",Parameter!$B$20)+IF($F184="x",Parameter!$B$12*Zeitplan!$I184*$K184),0)</f>
        <v>0</v>
      </c>
      <c r="N184" s="54">
        <f>IF($B184&gt;0,$B184,((ROUNDUP($O183*288,0)/288)+IF(D184="1. Runde",Parameter!$B$13,0))+IF(D184="2. Runde",Parameter!$B$13,0)+IF(D184="3. Runde",Parameter!$B$13,0)+IF(D184="Finale",Parameter!$B$13,0)-IF(E184="x",Parameter!$B$13,0))</f>
        <v>0</v>
      </c>
      <c r="O184" s="60">
        <f t="shared" si="3"/>
        <v>0</v>
      </c>
    </row>
    <row r="185" spans="1:15" x14ac:dyDescent="0.25">
      <c r="A185" s="83"/>
      <c r="B185" s="84"/>
      <c r="C185" s="84"/>
      <c r="D185" s="85"/>
      <c r="E185" s="86"/>
      <c r="F185" s="66"/>
      <c r="G185" s="23" t="str">
        <f>IFERROR(IF(B185&gt;0,VLOOKUP(A185,Parameter!$A$23:$E$62,3,FALSE),""),"")</f>
        <v/>
      </c>
      <c r="H185" s="24" t="str">
        <f>IFERROR(IF(B185&gt;0,VLOOKUP(A185,Parameter!$A$23:$E$62,4,FALSE),""),"")</f>
        <v/>
      </c>
      <c r="I185" s="65"/>
      <c r="J185" s="66"/>
      <c r="K185" s="59" t="str">
        <f>IFERROR(VLOOKUP(A185,Hilfstabelle!A:D,4,FALSE),"")</f>
        <v/>
      </c>
      <c r="L185" s="53" t="str">
        <f t="shared" si="7"/>
        <v/>
      </c>
      <c r="M185" s="54" cm="1">
        <f t="array" ref="M185">IFERROR(_xlfn.IFS($D185="1. Runde",$L185*Parameter!$B$9*$K185,$D185="2. Runde",$L185*Parameter!$B$9*$K185,$D185="3. Runde",$L185*Parameter!$B$9*$K185,$D185="4. Runde",$L185*Parameter!$B$9*$K185,$D185="Finale",$L185*Parameter!$B$9*$K185,$D185="Siegerehrung",Parameter!$B$11,$D185="Pause 5",Parameter!$B$15,$D185="Pause 10",Parameter!$B$16,$D185="Pause 15",Parameter!$B$17,$D185="Pause 20",Parameter!$B$18,$D185="Pause 25",Parameter!$B$19,$D185="Pause 30",Parameter!$B$20)+IF($F185="x",Parameter!$B$12*Zeitplan!$I185*$K185),0)</f>
        <v>0</v>
      </c>
      <c r="N185" s="54">
        <f>IF($B185&gt;0,$B185,((ROUNDUP($O184*288,0)/288)+IF(D185="1. Runde",Parameter!$B$13,0))+IF(D185="2. Runde",Parameter!$B$13,0)+IF(D185="3. Runde",Parameter!$B$13,0)+IF(D185="Finale",Parameter!$B$13,0)-IF(E185="x",Parameter!$B$13,0))</f>
        <v>0</v>
      </c>
      <c r="O185" s="60">
        <f t="shared" si="3"/>
        <v>0</v>
      </c>
    </row>
    <row r="186" spans="1:15" x14ac:dyDescent="0.25">
      <c r="A186" s="83"/>
      <c r="B186" s="84"/>
      <c r="C186" s="84"/>
      <c r="D186" s="85"/>
      <c r="E186" s="86"/>
      <c r="F186" s="66"/>
      <c r="G186" s="23" t="str">
        <f>IFERROR(IF(B186&gt;0,VLOOKUP(A186,Parameter!$A$23:$E$62,3,FALSE),""),"")</f>
        <v/>
      </c>
      <c r="H186" s="24" t="str">
        <f>IFERROR(IF(B186&gt;0,VLOOKUP(A186,Parameter!$A$23:$E$62,4,FALSE),""),"")</f>
        <v/>
      </c>
      <c r="I186" s="65"/>
      <c r="J186" s="66"/>
      <c r="K186" s="59" t="str">
        <f>IFERROR(VLOOKUP(A186,Hilfstabelle!A:D,4,FALSE),"")</f>
        <v/>
      </c>
      <c r="L186" s="53" t="str">
        <f t="shared" si="7"/>
        <v/>
      </c>
      <c r="M186" s="54" cm="1">
        <f t="array" ref="M186">IFERROR(_xlfn.IFS($D186="1. Runde",$L186*Parameter!$B$9*$K186,$D186="2. Runde",$L186*Parameter!$B$9*$K186,$D186="3. Runde",$L186*Parameter!$B$9*$K186,$D186="4. Runde",$L186*Parameter!$B$9*$K186,$D186="Finale",$L186*Parameter!$B$9*$K186,$D186="Siegerehrung",Parameter!$B$11,$D186="Pause 5",Parameter!$B$15,$D186="Pause 10",Parameter!$B$16,$D186="Pause 15",Parameter!$B$17,$D186="Pause 20",Parameter!$B$18,$D186="Pause 25",Parameter!$B$19,$D186="Pause 30",Parameter!$B$20)+IF($F186="x",Parameter!$B$12*Zeitplan!$I186*$K186),0)</f>
        <v>0</v>
      </c>
      <c r="N186" s="54">
        <f>IF($B186&gt;0,$B186,((ROUNDUP($O185*288,0)/288)+IF(D186="1. Runde",Parameter!$B$13,0))+IF(D186="2. Runde",Parameter!$B$13,0)+IF(D186="3. Runde",Parameter!$B$13,0)+IF(D186="Finale",Parameter!$B$13,0)-IF(E186="x",Parameter!$B$13,0))</f>
        <v>0</v>
      </c>
      <c r="O186" s="60">
        <f t="shared" si="3"/>
        <v>0</v>
      </c>
    </row>
    <row r="187" spans="1:15" x14ac:dyDescent="0.25">
      <c r="A187" s="83"/>
      <c r="B187" s="84"/>
      <c r="C187" s="84"/>
      <c r="D187" s="85"/>
      <c r="E187" s="86"/>
      <c r="F187" s="66"/>
      <c r="G187" s="23" t="str">
        <f>IFERROR(IF(B187&gt;0,VLOOKUP(A187,Parameter!$A$23:$E$62,3,FALSE),""),"")</f>
        <v/>
      </c>
      <c r="H187" s="24" t="str">
        <f>IFERROR(IF(B187&gt;0,VLOOKUP(A187,Parameter!$A$23:$E$62,4,FALSE),""),"")</f>
        <v/>
      </c>
      <c r="I187" s="65"/>
      <c r="J187" s="66"/>
      <c r="K187" s="59" t="str">
        <f>IFERROR(VLOOKUP(A187,Hilfstabelle!A:D,4,FALSE),"")</f>
        <v/>
      </c>
      <c r="L187" s="53" t="str">
        <f t="shared" si="7"/>
        <v/>
      </c>
      <c r="M187" s="54" cm="1">
        <f t="array" ref="M187">IFERROR(_xlfn.IFS($D187="1. Runde",$L187*Parameter!$B$9*$K187,$D187="2. Runde",$L187*Parameter!$B$9*$K187,$D187="3. Runde",$L187*Parameter!$B$9*$K187,$D187="4. Runde",$L187*Parameter!$B$9*$K187,$D187="Finale",$L187*Parameter!$B$9*$K187,$D187="Siegerehrung",Parameter!$B$11,$D187="Pause 5",Parameter!$B$15,$D187="Pause 10",Parameter!$B$16,$D187="Pause 15",Parameter!$B$17,$D187="Pause 20",Parameter!$B$18,$D187="Pause 25",Parameter!$B$19,$D187="Pause 30",Parameter!$B$20)+IF($F187="x",Parameter!$B$12*Zeitplan!$I187*$K187),0)</f>
        <v>0</v>
      </c>
      <c r="N187" s="54">
        <f>IF($B187&gt;0,$B187,((ROUNDUP($O186*288,0)/288)+IF(D187="1. Runde",Parameter!$B$13,0))+IF(D187="2. Runde",Parameter!$B$13,0)+IF(D187="3. Runde",Parameter!$B$13,0)+IF(D187="Finale",Parameter!$B$13,0)-IF(E187="x",Parameter!$B$13,0))</f>
        <v>0</v>
      </c>
      <c r="O187" s="60">
        <f t="shared" si="3"/>
        <v>0</v>
      </c>
    </row>
    <row r="188" spans="1:15" x14ac:dyDescent="0.25">
      <c r="A188" s="83"/>
      <c r="B188" s="84"/>
      <c r="C188" s="84"/>
      <c r="D188" s="85"/>
      <c r="E188" s="86"/>
      <c r="F188" s="66"/>
      <c r="G188" s="23" t="str">
        <f>IFERROR(IF(B188&gt;0,VLOOKUP(A188,Parameter!$A$23:$E$62,3,FALSE),""),"")</f>
        <v/>
      </c>
      <c r="H188" s="24" t="str">
        <f>IFERROR(IF(B188&gt;0,VLOOKUP(A188,Parameter!$A$23:$E$62,4,FALSE),""),"")</f>
        <v/>
      </c>
      <c r="I188" s="65"/>
      <c r="J188" s="66"/>
      <c r="K188" s="59" t="str">
        <f>IFERROR(VLOOKUP(A188,Hilfstabelle!A:D,4,FALSE),"")</f>
        <v/>
      </c>
      <c r="L188" s="53" t="str">
        <f t="shared" si="7"/>
        <v/>
      </c>
      <c r="M188" s="54" cm="1">
        <f t="array" ref="M188">IFERROR(_xlfn.IFS($D188="1. Runde",$L188*Parameter!$B$9*$K188,$D188="2. Runde",$L188*Parameter!$B$9*$K188,$D188="3. Runde",$L188*Parameter!$B$9*$K188,$D188="4. Runde",$L188*Parameter!$B$9*$K188,$D188="Finale",$L188*Parameter!$B$9*$K188,$D188="Siegerehrung",Parameter!$B$11,$D188="Pause 5",Parameter!$B$15,$D188="Pause 10",Parameter!$B$16,$D188="Pause 15",Parameter!$B$17,$D188="Pause 20",Parameter!$B$18,$D188="Pause 25",Parameter!$B$19,$D188="Pause 30",Parameter!$B$20)+IF($F188="x",Parameter!$B$12*Zeitplan!$I188*$K188),0)</f>
        <v>0</v>
      </c>
      <c r="N188" s="54">
        <f>IF($B188&gt;0,$B188,((ROUNDUP($O187*288,0)/288)+IF(D188="1. Runde",Parameter!$B$13,0))+IF(D188="2. Runde",Parameter!$B$13,0)+IF(D188="3. Runde",Parameter!$B$13,0)+IF(D188="Finale",Parameter!$B$13,0)-IF(E188="x",Parameter!$B$13,0))</f>
        <v>0</v>
      </c>
      <c r="O188" s="60">
        <f t="shared" si="3"/>
        <v>0</v>
      </c>
    </row>
    <row r="189" spans="1:15" x14ac:dyDescent="0.25">
      <c r="A189" s="83"/>
      <c r="B189" s="84"/>
      <c r="C189" s="84"/>
      <c r="D189" s="85"/>
      <c r="E189" s="86"/>
      <c r="F189" s="66"/>
      <c r="G189" s="23" t="str">
        <f>IFERROR(IF(B189&gt;0,VLOOKUP(A189,Parameter!$A$23:$E$62,3,FALSE),""),"")</f>
        <v/>
      </c>
      <c r="H189" s="24" t="str">
        <f>IFERROR(IF(B189&gt;0,VLOOKUP(A189,Parameter!$A$23:$E$62,4,FALSE),""),"")</f>
        <v/>
      </c>
      <c r="I189" s="65"/>
      <c r="J189" s="66"/>
      <c r="K189" s="59" t="str">
        <f>IFERROR(VLOOKUP(A189,Hilfstabelle!A:D,4,FALSE),"")</f>
        <v/>
      </c>
      <c r="L189" s="53" t="str">
        <f t="shared" si="7"/>
        <v/>
      </c>
      <c r="M189" s="54" cm="1">
        <f t="array" ref="M189">IFERROR(_xlfn.IFS($D189="1. Runde",$L189*Parameter!$B$9*$K189,$D189="2. Runde",$L189*Parameter!$B$9*$K189,$D189="3. Runde",$L189*Parameter!$B$9*$K189,$D189="4. Runde",$L189*Parameter!$B$9*$K189,$D189="Finale",$L189*Parameter!$B$9*$K189,$D189="Siegerehrung",Parameter!$B$11,$D189="Pause 5",Parameter!$B$15,$D189="Pause 10",Parameter!$B$16,$D189="Pause 15",Parameter!$B$17,$D189="Pause 20",Parameter!$B$18,$D189="Pause 25",Parameter!$B$19,$D189="Pause 30",Parameter!$B$20)+IF($F189="x",Parameter!$B$12*Zeitplan!$I189*$K189),0)</f>
        <v>0</v>
      </c>
      <c r="N189" s="54">
        <f>IF($B189&gt;0,$B189,((ROUNDUP($O188*288,0)/288)+IF(D189="1. Runde",Parameter!$B$13,0))+IF(D189="2. Runde",Parameter!$B$13,0)+IF(D189="3. Runde",Parameter!$B$13,0)+IF(D189="Finale",Parameter!$B$13,0)-IF(E189="x",Parameter!$B$13,0))</f>
        <v>0</v>
      </c>
      <c r="O189" s="60">
        <f t="shared" si="3"/>
        <v>0</v>
      </c>
    </row>
    <row r="190" spans="1:15" x14ac:dyDescent="0.25">
      <c r="A190" s="83"/>
      <c r="B190" s="84"/>
      <c r="C190" s="84"/>
      <c r="D190" s="85"/>
      <c r="E190" s="86"/>
      <c r="F190" s="66"/>
      <c r="G190" s="23" t="str">
        <f>IFERROR(IF(B190&gt;0,VLOOKUP(A190,Parameter!$A$23:$E$62,3,FALSE),""),"")</f>
        <v/>
      </c>
      <c r="H190" s="24" t="str">
        <f>IFERROR(IF(B190&gt;0,VLOOKUP(A190,Parameter!$A$23:$E$62,4,FALSE),""),"")</f>
        <v/>
      </c>
      <c r="I190" s="65"/>
      <c r="J190" s="66"/>
      <c r="K190" s="59" t="str">
        <f>IFERROR(VLOOKUP(A190,Hilfstabelle!A:D,4,FALSE),"")</f>
        <v/>
      </c>
      <c r="L190" s="53" t="str">
        <f t="shared" si="7"/>
        <v/>
      </c>
      <c r="M190" s="54" cm="1">
        <f t="array" ref="M190">IFERROR(_xlfn.IFS($D190="1. Runde",$L190*Parameter!$B$9*$K190,$D190="2. Runde",$L190*Parameter!$B$9*$K190,$D190="3. Runde",$L190*Parameter!$B$9*$K190,$D190="4. Runde",$L190*Parameter!$B$9*$K190,$D190="Finale",$L190*Parameter!$B$9*$K190,$D190="Siegerehrung",Parameter!$B$11,$D190="Pause 5",Parameter!$B$15,$D190="Pause 10",Parameter!$B$16,$D190="Pause 15",Parameter!$B$17,$D190="Pause 20",Parameter!$B$18,$D190="Pause 25",Parameter!$B$19,$D190="Pause 30",Parameter!$B$20)+IF($F190="x",Parameter!$B$12*Zeitplan!$I190*$K190),0)</f>
        <v>0</v>
      </c>
      <c r="N190" s="54">
        <f>IF($B190&gt;0,$B190,((ROUNDUP($O189*288,0)/288)+IF(D190="1. Runde",Parameter!$B$13,0))+IF(D190="2. Runde",Parameter!$B$13,0)+IF(D190="3. Runde",Parameter!$B$13,0)+IF(D190="Finale",Parameter!$B$13,0)-IF(E190="x",Parameter!$B$13,0))</f>
        <v>0</v>
      </c>
      <c r="O190" s="60">
        <f t="shared" si="3"/>
        <v>0</v>
      </c>
    </row>
    <row r="191" spans="1:15" x14ac:dyDescent="0.25">
      <c r="A191" s="83"/>
      <c r="B191" s="84"/>
      <c r="C191" s="84"/>
      <c r="D191" s="85"/>
      <c r="E191" s="86"/>
      <c r="F191" s="66"/>
      <c r="G191" s="23" t="str">
        <f>IFERROR(IF(B191&gt;0,VLOOKUP(A191,Parameter!$A$23:$E$62,3,FALSE),""),"")</f>
        <v/>
      </c>
      <c r="H191" s="24" t="str">
        <f>IFERROR(IF(B191&gt;0,VLOOKUP(A191,Parameter!$A$23:$E$62,4,FALSE),""),"")</f>
        <v/>
      </c>
      <c r="I191" s="65"/>
      <c r="J191" s="66"/>
      <c r="K191" s="59" t="str">
        <f>IFERROR(VLOOKUP(A191,Hilfstabelle!A:D,4,FALSE),"")</f>
        <v/>
      </c>
      <c r="L191" s="53" t="str">
        <f t="shared" si="7"/>
        <v/>
      </c>
      <c r="M191" s="54" cm="1">
        <f t="array" ref="M191">IFERROR(_xlfn.IFS($D191="1. Runde",$L191*Parameter!$B$9*$K191,$D191="2. Runde",$L191*Parameter!$B$9*$K191,$D191="3. Runde",$L191*Parameter!$B$9*$K191,$D191="4. Runde",$L191*Parameter!$B$9*$K191,$D191="Finale",$L191*Parameter!$B$9*$K191,$D191="Siegerehrung",Parameter!$B$11,$D191="Pause 5",Parameter!$B$15,$D191="Pause 10",Parameter!$B$16,$D191="Pause 15",Parameter!$B$17,$D191="Pause 20",Parameter!$B$18,$D191="Pause 25",Parameter!$B$19,$D191="Pause 30",Parameter!$B$20)+IF($F191="x",Parameter!$B$12*Zeitplan!$I191*$K191),0)</f>
        <v>0</v>
      </c>
      <c r="N191" s="54">
        <f>IF($B191&gt;0,$B191,((ROUNDUP($O190*288,0)/288)+IF(D191="1. Runde",Parameter!$B$13,0))+IF(D191="2. Runde",Parameter!$B$13,0)+IF(D191="3. Runde",Parameter!$B$13,0)+IF(D191="Finale",Parameter!$B$13,0)-IF(E191="x",Parameter!$B$13,0))</f>
        <v>0</v>
      </c>
      <c r="O191" s="60">
        <f t="shared" si="3"/>
        <v>0</v>
      </c>
    </row>
    <row r="192" spans="1:15" x14ac:dyDescent="0.25">
      <c r="A192" s="83"/>
      <c r="B192" s="84"/>
      <c r="C192" s="84"/>
      <c r="D192" s="85"/>
      <c r="E192" s="86"/>
      <c r="F192" s="66"/>
      <c r="G192" s="23" t="str">
        <f>IFERROR(IF(B192&gt;0,VLOOKUP(A192,Parameter!$A$23:$E$62,3,FALSE),""),"")</f>
        <v/>
      </c>
      <c r="H192" s="24" t="str">
        <f>IFERROR(IF(B192&gt;0,VLOOKUP(A192,Parameter!$A$23:$E$62,4,FALSE),""),"")</f>
        <v/>
      </c>
      <c r="I192" s="65"/>
      <c r="J192" s="66"/>
      <c r="K192" s="59" t="str">
        <f>IFERROR(VLOOKUP(A192,Hilfstabelle!A:D,4,FALSE),"")</f>
        <v/>
      </c>
      <c r="L192" s="53" t="str">
        <f t="shared" si="7"/>
        <v/>
      </c>
      <c r="M192" s="54" cm="1">
        <f t="array" ref="M192">IFERROR(_xlfn.IFS($D192="1. Runde",$L192*Parameter!$B$9*$K192,$D192="2. Runde",$L192*Parameter!$B$9*$K192,$D192="3. Runde",$L192*Parameter!$B$9*$K192,$D192="4. Runde",$L192*Parameter!$B$9*$K192,$D192="Finale",$L192*Parameter!$B$9*$K192,$D192="Siegerehrung",Parameter!$B$11,$D192="Pause 5",Parameter!$B$15,$D192="Pause 10",Parameter!$B$16,$D192="Pause 15",Parameter!$B$17,$D192="Pause 20",Parameter!$B$18,$D192="Pause 25",Parameter!$B$19,$D192="Pause 30",Parameter!$B$20)+IF($F192="x",Parameter!$B$12*Zeitplan!$I192*$K192),0)</f>
        <v>0</v>
      </c>
      <c r="N192" s="54">
        <f>IF($B192&gt;0,$B192,((ROUNDUP($O191*288,0)/288)+IF(D192="1. Runde",Parameter!$B$13,0))+IF(D192="2. Runde",Parameter!$B$13,0)+IF(D192="3. Runde",Parameter!$B$13,0)+IF(D192="Finale",Parameter!$B$13,0)-IF(E192="x",Parameter!$B$13,0))</f>
        <v>0</v>
      </c>
      <c r="O192" s="60">
        <f t="shared" si="3"/>
        <v>0</v>
      </c>
    </row>
    <row r="193" spans="1:15" x14ac:dyDescent="0.25">
      <c r="A193" s="83"/>
      <c r="B193" s="84"/>
      <c r="C193" s="84"/>
      <c r="D193" s="85"/>
      <c r="E193" s="86"/>
      <c r="F193" s="66"/>
      <c r="G193" s="23" t="str">
        <f>IFERROR(IF(B193&gt;0,VLOOKUP(A193,Parameter!$A$23:$E$62,3,FALSE),""),"")</f>
        <v/>
      </c>
      <c r="H193" s="24" t="str">
        <f>IFERROR(IF(B193&gt;0,VLOOKUP(A193,Parameter!$A$23:$E$62,4,FALSE),""),"")</f>
        <v/>
      </c>
      <c r="I193" s="65"/>
      <c r="J193" s="66"/>
      <c r="K193" s="59" t="str">
        <f>IFERROR(VLOOKUP(A193,Hilfstabelle!A:D,4,FALSE),"")</f>
        <v/>
      </c>
      <c r="L193" s="53" t="str">
        <f t="shared" si="7"/>
        <v/>
      </c>
      <c r="M193" s="54" cm="1">
        <f t="array" ref="M193">IFERROR(_xlfn.IFS($D193="1. Runde",$L193*Parameter!$B$9*$K193,$D193="2. Runde",$L193*Parameter!$B$9*$K193,$D193="3. Runde",$L193*Parameter!$B$9*$K193,$D193="4. Runde",$L193*Parameter!$B$9*$K193,$D193="Finale",$L193*Parameter!$B$9*$K193,$D193="Siegerehrung",Parameter!$B$11,$D193="Pause 5",Parameter!$B$15,$D193="Pause 10",Parameter!$B$16,$D193="Pause 15",Parameter!$B$17,$D193="Pause 20",Parameter!$B$18,$D193="Pause 25",Parameter!$B$19,$D193="Pause 30",Parameter!$B$20)+IF($F193="x",Parameter!$B$12*Zeitplan!$I193*$K193),0)</f>
        <v>0</v>
      </c>
      <c r="N193" s="54">
        <f>IF($B193&gt;0,$B193,((ROUNDUP($O192*288,0)/288)+IF(D193="1. Runde",Parameter!$B$13,0))+IF(D193="2. Runde",Parameter!$B$13,0)+IF(D193="3. Runde",Parameter!$B$13,0)+IF(D193="Finale",Parameter!$B$13,0)-IF(E193="x",Parameter!$B$13,0))</f>
        <v>0</v>
      </c>
      <c r="O193" s="60">
        <f t="shared" si="3"/>
        <v>0</v>
      </c>
    </row>
    <row r="194" spans="1:15" x14ac:dyDescent="0.25">
      <c r="A194" s="83"/>
      <c r="B194" s="84"/>
      <c r="C194" s="84"/>
      <c r="D194" s="85"/>
      <c r="E194" s="86"/>
      <c r="F194" s="66"/>
      <c r="G194" s="23" t="str">
        <f>IFERROR(IF(B194&gt;0,VLOOKUP(A194,Parameter!$A$23:$E$62,3,FALSE),""),"")</f>
        <v/>
      </c>
      <c r="H194" s="24" t="str">
        <f>IFERROR(IF(B194&gt;0,VLOOKUP(A194,Parameter!$A$23:$E$62,4,FALSE),""),"")</f>
        <v/>
      </c>
      <c r="I194" s="65"/>
      <c r="J194" s="66"/>
      <c r="K194" s="59" t="str">
        <f>IFERROR(VLOOKUP(A194,Hilfstabelle!A:D,4,FALSE),"")</f>
        <v/>
      </c>
      <c r="L194" s="53" t="str">
        <f t="shared" si="7"/>
        <v/>
      </c>
      <c r="M194" s="54" cm="1">
        <f t="array" ref="M194">IFERROR(_xlfn.IFS($D194="1. Runde",$L194*Parameter!$B$9*$K194,$D194="2. Runde",$L194*Parameter!$B$9*$K194,$D194="3. Runde",$L194*Parameter!$B$9*$K194,$D194="4. Runde",$L194*Parameter!$B$9*$K194,$D194="Finale",$L194*Parameter!$B$9*$K194,$D194="Siegerehrung",Parameter!$B$11,$D194="Pause 5",Parameter!$B$15,$D194="Pause 10",Parameter!$B$16,$D194="Pause 15",Parameter!$B$17,$D194="Pause 20",Parameter!$B$18,$D194="Pause 25",Parameter!$B$19,$D194="Pause 30",Parameter!$B$20)+IF($F194="x",Parameter!$B$12*Zeitplan!$I194*$K194),0)</f>
        <v>0</v>
      </c>
      <c r="N194" s="54">
        <f>IF($B194&gt;0,$B194,((ROUNDUP($O193*288,0)/288)+IF(D194="1. Runde",Parameter!$B$13,0))+IF(D194="2. Runde",Parameter!$B$13,0)+IF(D194="3. Runde",Parameter!$B$13,0)+IF(D194="Finale",Parameter!$B$13,0)-IF(E194="x",Parameter!$B$13,0))</f>
        <v>0</v>
      </c>
      <c r="O194" s="60">
        <f t="shared" si="3"/>
        <v>0</v>
      </c>
    </row>
    <row r="195" spans="1:15" x14ac:dyDescent="0.25">
      <c r="A195" s="83"/>
      <c r="B195" s="84"/>
      <c r="C195" s="84"/>
      <c r="D195" s="85"/>
      <c r="E195" s="86"/>
      <c r="F195" s="66"/>
      <c r="G195" s="23" t="str">
        <f>IFERROR(IF(B195&gt;0,VLOOKUP(A195,Parameter!$A$23:$E$62,3,FALSE),""),"")</f>
        <v/>
      </c>
      <c r="H195" s="24" t="str">
        <f>IFERROR(IF(B195&gt;0,VLOOKUP(A195,Parameter!$A$23:$E$62,4,FALSE),""),"")</f>
        <v/>
      </c>
      <c r="I195" s="65"/>
      <c r="J195" s="66"/>
      <c r="K195" s="59" t="str">
        <f>IFERROR(VLOOKUP(A195,Hilfstabelle!A:D,4,FALSE),"")</f>
        <v/>
      </c>
      <c r="L195" s="53" t="str">
        <f t="shared" si="7"/>
        <v/>
      </c>
      <c r="M195" s="54" cm="1">
        <f t="array" ref="M195">IFERROR(_xlfn.IFS($D195="1. Runde",$L195*Parameter!$B$9*$K195,$D195="2. Runde",$L195*Parameter!$B$9*$K195,$D195="3. Runde",$L195*Parameter!$B$9*$K195,$D195="4. Runde",$L195*Parameter!$B$9*$K195,$D195="Finale",$L195*Parameter!$B$9*$K195,$D195="Siegerehrung",Parameter!$B$11,$D195="Pause 5",Parameter!$B$15,$D195="Pause 10",Parameter!$B$16,$D195="Pause 15",Parameter!$B$17,$D195="Pause 20",Parameter!$B$18,$D195="Pause 25",Parameter!$B$19,$D195="Pause 30",Parameter!$B$20)+IF($F195="x",Parameter!$B$12*Zeitplan!$I195*$K195),0)</f>
        <v>0</v>
      </c>
      <c r="N195" s="54">
        <f>IF($B195&gt;0,$B195,((ROUNDUP($O194*288,0)/288)+IF(D195="1. Runde",Parameter!$B$13,0))+IF(D195="2. Runde",Parameter!$B$13,0)+IF(D195="3. Runde",Parameter!$B$13,0)+IF(D195="Finale",Parameter!$B$13,0)-IF(E195="x",Parameter!$B$13,0))</f>
        <v>0</v>
      </c>
      <c r="O195" s="60">
        <f t="shared" si="3"/>
        <v>0</v>
      </c>
    </row>
    <row r="196" spans="1:15" x14ac:dyDescent="0.25">
      <c r="A196" s="83"/>
      <c r="B196" s="84"/>
      <c r="C196" s="84"/>
      <c r="D196" s="85"/>
      <c r="E196" s="86"/>
      <c r="F196" s="66"/>
      <c r="G196" s="23" t="str">
        <f>IFERROR(IF(B196&gt;0,VLOOKUP(A196,Parameter!$A$23:$E$62,3,FALSE),""),"")</f>
        <v/>
      </c>
      <c r="H196" s="24" t="str">
        <f>IFERROR(IF(B196&gt;0,VLOOKUP(A196,Parameter!$A$23:$E$62,4,FALSE),""),"")</f>
        <v/>
      </c>
      <c r="I196" s="65"/>
      <c r="J196" s="66"/>
      <c r="K196" s="59" t="str">
        <f>IFERROR(VLOOKUP(A196,Hilfstabelle!A:D,4,FALSE),"")</f>
        <v/>
      </c>
      <c r="L196" s="53" t="str">
        <f t="shared" si="7"/>
        <v/>
      </c>
      <c r="M196" s="54" cm="1">
        <f t="array" ref="M196">IFERROR(_xlfn.IFS($D196="1. Runde",$L196*Parameter!$B$9*$K196,$D196="2. Runde",$L196*Parameter!$B$9*$K196,$D196="3. Runde",$L196*Parameter!$B$9*$K196,$D196="4. Runde",$L196*Parameter!$B$9*$K196,$D196="Finale",$L196*Parameter!$B$9*$K196,$D196="Siegerehrung",Parameter!$B$11,$D196="Pause 5",Parameter!$B$15,$D196="Pause 10",Parameter!$B$16,$D196="Pause 15",Parameter!$B$17,$D196="Pause 20",Parameter!$B$18,$D196="Pause 25",Parameter!$B$19,$D196="Pause 30",Parameter!$B$20)+IF($F196="x",Parameter!$B$12*Zeitplan!$I196*$K196),0)</f>
        <v>0</v>
      </c>
      <c r="N196" s="54">
        <f>IF($B196&gt;0,$B196,((ROUNDUP($O195*288,0)/288)+IF(D196="1. Runde",Parameter!$B$13,0))+IF(D196="2. Runde",Parameter!$B$13,0)+IF(D196="3. Runde",Parameter!$B$13,0)+IF(D196="Finale",Parameter!$B$13,0)-IF(E196="x",Parameter!$B$13,0))</f>
        <v>0</v>
      </c>
      <c r="O196" s="60">
        <f t="shared" si="3"/>
        <v>0</v>
      </c>
    </row>
    <row r="197" spans="1:15" x14ac:dyDescent="0.25">
      <c r="A197" s="83"/>
      <c r="B197" s="84"/>
      <c r="C197" s="84"/>
      <c r="D197" s="85"/>
      <c r="E197" s="86"/>
      <c r="F197" s="66"/>
      <c r="G197" s="23" t="str">
        <f>IFERROR(IF(B197&gt;0,VLOOKUP(A197,Parameter!$A$23:$E$62,3,FALSE),""),"")</f>
        <v/>
      </c>
      <c r="H197" s="24" t="str">
        <f>IFERROR(IF(B197&gt;0,VLOOKUP(A197,Parameter!$A$23:$E$62,4,FALSE),""),"")</f>
        <v/>
      </c>
      <c r="I197" s="65"/>
      <c r="J197" s="66"/>
      <c r="K197" s="59" t="str">
        <f>IFERROR(VLOOKUP(A197,Hilfstabelle!A:D,4,FALSE),"")</f>
        <v/>
      </c>
      <c r="L197" s="53" t="str">
        <f t="shared" ref="L197:L215" si="8">IFERROR(ROUNDUP(I197/J197,0),"")</f>
        <v/>
      </c>
      <c r="M197" s="54" cm="1">
        <f t="array" ref="M197">IFERROR(_xlfn.IFS($D197="1. Runde",$L197*Parameter!$B$9*$K197,$D197="2. Runde",$L197*Parameter!$B$9*$K197,$D197="3. Runde",$L197*Parameter!$B$9*$K197,$D197="4. Runde",$L197*Parameter!$B$9*$K197,$D197="Finale",$L197*Parameter!$B$9*$K197,$D197="Siegerehrung",Parameter!$B$11,$D197="Pause 5",Parameter!$B$15,$D197="Pause 10",Parameter!$B$16,$D197="Pause 15",Parameter!$B$17,$D197="Pause 20",Parameter!$B$18,$D197="Pause 25",Parameter!$B$19,$D197="Pause 30",Parameter!$B$20)+IF($F197="x",Parameter!$B$12*Zeitplan!$I197*$K197),0)</f>
        <v>0</v>
      </c>
      <c r="N197" s="54">
        <f>IF($B197&gt;0,$B197,((ROUNDUP($O196*288,0)/288)+IF(D197="1. Runde",Parameter!$B$13,0))+IF(D197="2. Runde",Parameter!$B$13,0)+IF(D197="3. Runde",Parameter!$B$13,0)+IF(D197="Finale",Parameter!$B$13,0)-IF(E197="x",Parameter!$B$13,0))</f>
        <v>0</v>
      </c>
      <c r="O197" s="60">
        <f t="shared" si="3"/>
        <v>0</v>
      </c>
    </row>
    <row r="198" spans="1:15" x14ac:dyDescent="0.25">
      <c r="A198" s="83"/>
      <c r="B198" s="84"/>
      <c r="C198" s="84"/>
      <c r="D198" s="85"/>
      <c r="E198" s="86"/>
      <c r="F198" s="66"/>
      <c r="G198" s="23" t="str">
        <f>IFERROR(IF(B198&gt;0,VLOOKUP(A198,Parameter!$A$23:$E$62,3,FALSE),""),"")</f>
        <v/>
      </c>
      <c r="H198" s="24" t="str">
        <f>IFERROR(IF(B198&gt;0,VLOOKUP(A198,Parameter!$A$23:$E$62,4,FALSE),""),"")</f>
        <v/>
      </c>
      <c r="I198" s="65"/>
      <c r="J198" s="66"/>
      <c r="K198" s="59" t="str">
        <f>IFERROR(VLOOKUP(A198,Hilfstabelle!A:D,4,FALSE),"")</f>
        <v/>
      </c>
      <c r="L198" s="53" t="str">
        <f t="shared" si="8"/>
        <v/>
      </c>
      <c r="M198" s="54" cm="1">
        <f t="array" ref="M198">IFERROR(_xlfn.IFS($D198="1. Runde",$L198*Parameter!$B$9*$K198,$D198="2. Runde",$L198*Parameter!$B$9*$K198,$D198="3. Runde",$L198*Parameter!$B$9*$K198,$D198="4. Runde",$L198*Parameter!$B$9*$K198,$D198="Finale",$L198*Parameter!$B$9*$K198,$D198="Siegerehrung",Parameter!$B$11,$D198="Pause 5",Parameter!$B$15,$D198="Pause 10",Parameter!$B$16,$D198="Pause 15",Parameter!$B$17,$D198="Pause 20",Parameter!$B$18,$D198="Pause 25",Parameter!$B$19,$D198="Pause 30",Parameter!$B$20)+IF($F198="x",Parameter!$B$12*Zeitplan!$I198*$K198),0)</f>
        <v>0</v>
      </c>
      <c r="N198" s="54">
        <f>IF($B198&gt;0,$B198,((ROUNDUP($O197*288,0)/288)+IF(D198="1. Runde",Parameter!$B$13,0))+IF(D198="2. Runde",Parameter!$B$13,0)+IF(D198="3. Runde",Parameter!$B$13,0)+IF(D198="Finale",Parameter!$B$13,0)-IF(E198="x",Parameter!$B$13,0))</f>
        <v>0</v>
      </c>
      <c r="O198" s="60">
        <f t="shared" si="3"/>
        <v>0</v>
      </c>
    </row>
    <row r="199" spans="1:15" x14ac:dyDescent="0.25">
      <c r="A199" s="83"/>
      <c r="B199" s="84"/>
      <c r="C199" s="84"/>
      <c r="D199" s="85"/>
      <c r="E199" s="86"/>
      <c r="F199" s="66"/>
      <c r="G199" s="23" t="str">
        <f>IFERROR(IF(B199&gt;0,VLOOKUP(A199,Parameter!$A$23:$E$62,3,FALSE),""),"")</f>
        <v/>
      </c>
      <c r="H199" s="24" t="str">
        <f>IFERROR(IF(B199&gt;0,VLOOKUP(A199,Parameter!$A$23:$E$62,4,FALSE),""),"")</f>
        <v/>
      </c>
      <c r="I199" s="65"/>
      <c r="J199" s="66"/>
      <c r="K199" s="59" t="str">
        <f>IFERROR(VLOOKUP(A199,Hilfstabelle!A:D,4,FALSE),"")</f>
        <v/>
      </c>
      <c r="L199" s="53" t="str">
        <f t="shared" si="8"/>
        <v/>
      </c>
      <c r="M199" s="54" cm="1">
        <f t="array" ref="M199">IFERROR(_xlfn.IFS($D199="1. Runde",$L199*Parameter!$B$9*$K199,$D199="2. Runde",$L199*Parameter!$B$9*$K199,$D199="3. Runde",$L199*Parameter!$B$9*$K199,$D199="4. Runde",$L199*Parameter!$B$9*$K199,$D199="Finale",$L199*Parameter!$B$9*$K199,$D199="Siegerehrung",Parameter!$B$11,$D199="Pause 5",Parameter!$B$15,$D199="Pause 10",Parameter!$B$16,$D199="Pause 15",Parameter!$B$17,$D199="Pause 20",Parameter!$B$18,$D199="Pause 25",Parameter!$B$19,$D199="Pause 30",Parameter!$B$20)+IF($F199="x",Parameter!$B$12*Zeitplan!$I199*$K199),0)</f>
        <v>0</v>
      </c>
      <c r="N199" s="54">
        <f>IF($B199&gt;0,$B199,((ROUNDUP($O198*288,0)/288)+IF(D199="1. Runde",Parameter!$B$13,0))+IF(D199="2. Runde",Parameter!$B$13,0)+IF(D199="3. Runde",Parameter!$B$13,0)+IF(D199="Finale",Parameter!$B$13,0)-IF(E199="x",Parameter!$B$13,0))</f>
        <v>0</v>
      </c>
      <c r="O199" s="60">
        <f t="shared" si="3"/>
        <v>0</v>
      </c>
    </row>
    <row r="200" spans="1:15" x14ac:dyDescent="0.25">
      <c r="A200" s="83"/>
      <c r="B200" s="84"/>
      <c r="C200" s="84"/>
      <c r="D200" s="85"/>
      <c r="E200" s="86"/>
      <c r="F200" s="66"/>
      <c r="G200" s="23" t="str">
        <f>IFERROR(IF(B200&gt;0,VLOOKUP(A200,Parameter!$A$23:$E$62,3,FALSE),""),"")</f>
        <v/>
      </c>
      <c r="H200" s="24" t="str">
        <f>IFERROR(IF(B200&gt;0,VLOOKUP(A200,Parameter!$A$23:$E$62,4,FALSE),""),"")</f>
        <v/>
      </c>
      <c r="I200" s="65"/>
      <c r="J200" s="66"/>
      <c r="K200" s="59" t="str">
        <f>IFERROR(VLOOKUP(A200,Hilfstabelle!A:D,4,FALSE),"")</f>
        <v/>
      </c>
      <c r="L200" s="53" t="str">
        <f t="shared" si="8"/>
        <v/>
      </c>
      <c r="M200" s="54" cm="1">
        <f t="array" ref="M200">IFERROR(_xlfn.IFS($D200="1. Runde",$L200*Parameter!$B$9*$K200,$D200="2. Runde",$L200*Parameter!$B$9*$K200,$D200="3. Runde",$L200*Parameter!$B$9*$K200,$D200="4. Runde",$L200*Parameter!$B$9*$K200,$D200="Finale",$L200*Parameter!$B$9*$K200,$D200="Siegerehrung",Parameter!$B$11,$D200="Pause 5",Parameter!$B$15,$D200="Pause 10",Parameter!$B$16,$D200="Pause 15",Parameter!$B$17,$D200="Pause 20",Parameter!$B$18,$D200="Pause 25",Parameter!$B$19,$D200="Pause 30",Parameter!$B$20)+IF($F200="x",Parameter!$B$12*Zeitplan!$I200*$K200),0)</f>
        <v>0</v>
      </c>
      <c r="N200" s="54">
        <f>IF($B200&gt;0,$B200,((ROUNDUP($O199*288,0)/288)+IF(D200="1. Runde",Parameter!$B$13,0))+IF(D200="2. Runde",Parameter!$B$13,0)+IF(D200="3. Runde",Parameter!$B$13,0)+IF(D200="Finale",Parameter!$B$13,0)-IF(E200="x",Parameter!$B$13,0))</f>
        <v>0</v>
      </c>
      <c r="O200" s="60">
        <f t="shared" si="3"/>
        <v>0</v>
      </c>
    </row>
    <row r="201" spans="1:15" x14ac:dyDescent="0.25">
      <c r="A201" s="83"/>
      <c r="B201" s="84"/>
      <c r="C201" s="84"/>
      <c r="D201" s="85"/>
      <c r="E201" s="86"/>
      <c r="F201" s="66"/>
      <c r="G201" s="23" t="str">
        <f>IFERROR(IF(B201&gt;0,VLOOKUP(A201,Parameter!$A$23:$E$62,3,FALSE),""),"")</f>
        <v/>
      </c>
      <c r="H201" s="24" t="str">
        <f>IFERROR(IF(B201&gt;0,VLOOKUP(A201,Parameter!$A$23:$E$62,4,FALSE),""),"")</f>
        <v/>
      </c>
      <c r="I201" s="65"/>
      <c r="J201" s="66"/>
      <c r="K201" s="59" t="str">
        <f>IFERROR(VLOOKUP(A201,Hilfstabelle!A:D,4,FALSE),"")</f>
        <v/>
      </c>
      <c r="L201" s="53" t="str">
        <f t="shared" si="8"/>
        <v/>
      </c>
      <c r="M201" s="54" cm="1">
        <f t="array" ref="M201">IFERROR(_xlfn.IFS($D201="1. Runde",$L201*Parameter!$B$9*$K201,$D201="2. Runde",$L201*Parameter!$B$9*$K201,$D201="3. Runde",$L201*Parameter!$B$9*$K201,$D201="4. Runde",$L201*Parameter!$B$9*$K201,$D201="Finale",$L201*Parameter!$B$9*$K201,$D201="Siegerehrung",Parameter!$B$11,$D201="Pause 5",Parameter!$B$15,$D201="Pause 10",Parameter!$B$16,$D201="Pause 15",Parameter!$B$17,$D201="Pause 20",Parameter!$B$18,$D201="Pause 25",Parameter!$B$19,$D201="Pause 30",Parameter!$B$20)+IF($F201="x",Parameter!$B$12*Zeitplan!$I201*$K201),0)</f>
        <v>0</v>
      </c>
      <c r="N201" s="54">
        <f>IF($B201&gt;0,$B201,((ROUNDUP($O200*288,0)/288)+IF(D201="1. Runde",Parameter!$B$13,0))+IF(D201="2. Runde",Parameter!$B$13,0)+IF(D201="3. Runde",Parameter!$B$13,0)+IF(D201="Finale",Parameter!$B$13,0)-IF(E201="x",Parameter!$B$13,0))</f>
        <v>0</v>
      </c>
      <c r="O201" s="60">
        <f t="shared" si="3"/>
        <v>0</v>
      </c>
    </row>
    <row r="202" spans="1:15" x14ac:dyDescent="0.25">
      <c r="A202" s="83"/>
      <c r="B202" s="84"/>
      <c r="C202" s="84"/>
      <c r="D202" s="85"/>
      <c r="E202" s="86"/>
      <c r="F202" s="66"/>
      <c r="G202" s="23" t="str">
        <f>IFERROR(IF(B202&gt;0,VLOOKUP(A202,Parameter!$A$23:$E$62,3,FALSE),""),"")</f>
        <v/>
      </c>
      <c r="H202" s="24" t="str">
        <f>IFERROR(IF(B202&gt;0,VLOOKUP(A202,Parameter!$A$23:$E$62,4,FALSE),""),"")</f>
        <v/>
      </c>
      <c r="I202" s="65"/>
      <c r="J202" s="66"/>
      <c r="K202" s="59" t="str">
        <f>IFERROR(VLOOKUP(A202,Hilfstabelle!A:D,4,FALSE),"")</f>
        <v/>
      </c>
      <c r="L202" s="53" t="str">
        <f t="shared" si="8"/>
        <v/>
      </c>
      <c r="M202" s="54" cm="1">
        <f t="array" ref="M202">IFERROR(_xlfn.IFS($D202="1. Runde",$L202*Parameter!$B$9*$K202,$D202="2. Runde",$L202*Parameter!$B$9*$K202,$D202="3. Runde",$L202*Parameter!$B$9*$K202,$D202="4. Runde",$L202*Parameter!$B$9*$K202,$D202="Finale",$L202*Parameter!$B$9*$K202,$D202="Siegerehrung",Parameter!$B$11,$D202="Pause 5",Parameter!$B$15,$D202="Pause 10",Parameter!$B$16,$D202="Pause 15",Parameter!$B$17,$D202="Pause 20",Parameter!$B$18,$D202="Pause 25",Parameter!$B$19,$D202="Pause 30",Parameter!$B$20)+IF($F202="x",Parameter!$B$12*Zeitplan!$I202*$K202),0)</f>
        <v>0</v>
      </c>
      <c r="N202" s="54">
        <f>IF($B202&gt;0,$B202,((ROUNDUP($O201*288,0)/288)+IF(D202="1. Runde",Parameter!$B$13,0))+IF(D202="2. Runde",Parameter!$B$13,0)+IF(D202="3. Runde",Parameter!$B$13,0)+IF(D202="Finale",Parameter!$B$13,0)-IF(E202="x",Parameter!$B$13,0))</f>
        <v>0</v>
      </c>
      <c r="O202" s="60">
        <f t="shared" si="3"/>
        <v>0</v>
      </c>
    </row>
    <row r="203" spans="1:15" x14ac:dyDescent="0.25">
      <c r="A203" s="83"/>
      <c r="B203" s="84"/>
      <c r="C203" s="84"/>
      <c r="D203" s="85"/>
      <c r="E203" s="86"/>
      <c r="F203" s="66"/>
      <c r="G203" s="23" t="str">
        <f>IFERROR(IF(B203&gt;0,VLOOKUP(A203,Parameter!$A$23:$E$62,3,FALSE),""),"")</f>
        <v/>
      </c>
      <c r="H203" s="24" t="str">
        <f>IFERROR(IF(B203&gt;0,VLOOKUP(A203,Parameter!$A$23:$E$62,4,FALSE),""),"")</f>
        <v/>
      </c>
      <c r="I203" s="65"/>
      <c r="J203" s="66"/>
      <c r="K203" s="59" t="str">
        <f>IFERROR(VLOOKUP(A203,Hilfstabelle!A:D,4,FALSE),"")</f>
        <v/>
      </c>
      <c r="L203" s="53" t="str">
        <f t="shared" si="8"/>
        <v/>
      </c>
      <c r="M203" s="54" cm="1">
        <f t="array" ref="M203">IFERROR(_xlfn.IFS($D203="1. Runde",$L203*Parameter!$B$9*$K203,$D203="2. Runde",$L203*Parameter!$B$9*$K203,$D203="3. Runde",$L203*Parameter!$B$9*$K203,$D203="4. Runde",$L203*Parameter!$B$9*$K203,$D203="Finale",$L203*Parameter!$B$9*$K203,$D203="Siegerehrung",Parameter!$B$11,$D203="Pause 5",Parameter!$B$15,$D203="Pause 10",Parameter!$B$16,$D203="Pause 15",Parameter!$B$17,$D203="Pause 20",Parameter!$B$18,$D203="Pause 25",Parameter!$B$19,$D203="Pause 30",Parameter!$B$20)+IF($F203="x",Parameter!$B$12*Zeitplan!$I203*$K203),0)</f>
        <v>0</v>
      </c>
      <c r="N203" s="54">
        <f>IF($B203&gt;0,$B203,((ROUNDUP($O202*288,0)/288)+IF(D203="1. Runde",Parameter!$B$13,0))+IF(D203="2. Runde",Parameter!$B$13,0)+IF(D203="3. Runde",Parameter!$B$13,0)+IF(D203="Finale",Parameter!$B$13,0)-IF(E203="x",Parameter!$B$13,0))</f>
        <v>0</v>
      </c>
      <c r="O203" s="60">
        <f t="shared" si="3"/>
        <v>0</v>
      </c>
    </row>
    <row r="204" spans="1:15" x14ac:dyDescent="0.25">
      <c r="A204" s="83"/>
      <c r="B204" s="84"/>
      <c r="C204" s="84"/>
      <c r="D204" s="85"/>
      <c r="E204" s="86"/>
      <c r="F204" s="66"/>
      <c r="G204" s="23" t="str">
        <f>IFERROR(IF(B204&gt;0,VLOOKUP(A204,Parameter!$A$23:$E$62,3,FALSE),""),"")</f>
        <v/>
      </c>
      <c r="H204" s="24" t="str">
        <f>IFERROR(IF(B204&gt;0,VLOOKUP(A204,Parameter!$A$23:$E$62,4,FALSE),""),"")</f>
        <v/>
      </c>
      <c r="I204" s="65"/>
      <c r="J204" s="66"/>
      <c r="K204" s="59" t="str">
        <f>IFERROR(VLOOKUP(A204,Hilfstabelle!A:D,4,FALSE),"")</f>
        <v/>
      </c>
      <c r="L204" s="53" t="str">
        <f t="shared" si="8"/>
        <v/>
      </c>
      <c r="M204" s="54" cm="1">
        <f t="array" ref="M204">IFERROR(_xlfn.IFS($D204="1. Runde",$L204*Parameter!$B$9*$K204,$D204="2. Runde",$L204*Parameter!$B$9*$K204,$D204="3. Runde",$L204*Parameter!$B$9*$K204,$D204="4. Runde",$L204*Parameter!$B$9*$K204,$D204="Finale",$L204*Parameter!$B$9*$K204,$D204="Siegerehrung",Parameter!$B$11,$D204="Pause 5",Parameter!$B$15,$D204="Pause 10",Parameter!$B$16,$D204="Pause 15",Parameter!$B$17,$D204="Pause 20",Parameter!$B$18,$D204="Pause 25",Parameter!$B$19,$D204="Pause 30",Parameter!$B$20)+IF($F204="x",Parameter!$B$12*Zeitplan!$I204*$K204),0)</f>
        <v>0</v>
      </c>
      <c r="N204" s="54">
        <f>IF($B204&gt;0,$B204,((ROUNDUP($O203*288,0)/288)+IF(D204="1. Runde",Parameter!$B$13,0))+IF(D204="2. Runde",Parameter!$B$13,0)+IF(D204="3. Runde",Parameter!$B$13,0)+IF(D204="Finale",Parameter!$B$13,0)-IF(E204="x",Parameter!$B$13,0))</f>
        <v>0</v>
      </c>
      <c r="O204" s="60">
        <f t="shared" si="3"/>
        <v>0</v>
      </c>
    </row>
    <row r="205" spans="1:15" x14ac:dyDescent="0.25">
      <c r="A205" s="83"/>
      <c r="B205" s="84"/>
      <c r="C205" s="84"/>
      <c r="D205" s="85"/>
      <c r="E205" s="86"/>
      <c r="F205" s="66"/>
      <c r="G205" s="23" t="str">
        <f>IFERROR(IF(B205&gt;0,VLOOKUP(A205,Parameter!$A$23:$E$62,3,FALSE),""),"")</f>
        <v/>
      </c>
      <c r="H205" s="24" t="str">
        <f>IFERROR(IF(B205&gt;0,VLOOKUP(A205,Parameter!$A$23:$E$62,4,FALSE),""),"")</f>
        <v/>
      </c>
      <c r="I205" s="65"/>
      <c r="J205" s="66"/>
      <c r="K205" s="59" t="str">
        <f>IFERROR(VLOOKUP(A205,Hilfstabelle!A:D,4,FALSE),"")</f>
        <v/>
      </c>
      <c r="L205" s="53" t="str">
        <f t="shared" si="8"/>
        <v/>
      </c>
      <c r="M205" s="54" cm="1">
        <f t="array" ref="M205">IFERROR(_xlfn.IFS($D205="1. Runde",$L205*Parameter!$B$9*$K205,$D205="2. Runde",$L205*Parameter!$B$9*$K205,$D205="3. Runde",$L205*Parameter!$B$9*$K205,$D205="4. Runde",$L205*Parameter!$B$9*$K205,$D205="Finale",$L205*Parameter!$B$9*$K205,$D205="Siegerehrung",Parameter!$B$11,$D205="Pause 5",Parameter!$B$15,$D205="Pause 10",Parameter!$B$16,$D205="Pause 15",Parameter!$B$17,$D205="Pause 20",Parameter!$B$18,$D205="Pause 25",Parameter!$B$19,$D205="Pause 30",Parameter!$B$20)+IF($F205="x",Parameter!$B$12*Zeitplan!$I205*$K205),0)</f>
        <v>0</v>
      </c>
      <c r="N205" s="54">
        <f>IF($B205&gt;0,$B205,((ROUNDUP($O204*288,0)/288)+IF(D205="1. Runde",Parameter!$B$13,0))+IF(D205="2. Runde",Parameter!$B$13,0)+IF(D205="3. Runde",Parameter!$B$13,0)+IF(D205="Finale",Parameter!$B$13,0)-IF(E205="x",Parameter!$B$13,0))</f>
        <v>0</v>
      </c>
      <c r="O205" s="60">
        <f t="shared" si="3"/>
        <v>0</v>
      </c>
    </row>
    <row r="206" spans="1:15" x14ac:dyDescent="0.25">
      <c r="A206" s="83"/>
      <c r="B206" s="84"/>
      <c r="C206" s="84"/>
      <c r="D206" s="85"/>
      <c r="E206" s="86"/>
      <c r="F206" s="66"/>
      <c r="G206" s="23" t="str">
        <f>IFERROR(IF(B206&gt;0,VLOOKUP(A206,Parameter!$A$23:$E$62,3,FALSE),""),"")</f>
        <v/>
      </c>
      <c r="H206" s="24" t="str">
        <f>IFERROR(IF(B206&gt;0,VLOOKUP(A206,Parameter!$A$23:$E$62,4,FALSE),""),"")</f>
        <v/>
      </c>
      <c r="I206" s="65"/>
      <c r="J206" s="66"/>
      <c r="K206" s="59" t="str">
        <f>IFERROR(VLOOKUP(A206,Hilfstabelle!A:D,4,FALSE),"")</f>
        <v/>
      </c>
      <c r="L206" s="53" t="str">
        <f t="shared" si="8"/>
        <v/>
      </c>
      <c r="M206" s="54" cm="1">
        <f t="array" ref="M206">IFERROR(_xlfn.IFS($D206="1. Runde",$L206*Parameter!$B$9*$K206,$D206="2. Runde",$L206*Parameter!$B$9*$K206,$D206="3. Runde",$L206*Parameter!$B$9*$K206,$D206="4. Runde",$L206*Parameter!$B$9*$K206,$D206="Finale",$L206*Parameter!$B$9*$K206,$D206="Siegerehrung",Parameter!$B$11,$D206="Pause 5",Parameter!$B$15,$D206="Pause 10",Parameter!$B$16,$D206="Pause 15",Parameter!$B$17,$D206="Pause 20",Parameter!$B$18,$D206="Pause 25",Parameter!$B$19,$D206="Pause 30",Parameter!$B$20)+IF($F206="x",Parameter!$B$12*Zeitplan!$I206*$K206),0)</f>
        <v>0</v>
      </c>
      <c r="N206" s="54">
        <f>IF($B206&gt;0,$B206,((ROUNDUP($O205*288,0)/288)+IF(D206="1. Runde",Parameter!$B$13,0))+IF(D206="2. Runde",Parameter!$B$13,0)+IF(D206="3. Runde",Parameter!$B$13,0)+IF(D206="Finale",Parameter!$B$13,0)-IF(E206="x",Parameter!$B$13,0))</f>
        <v>0</v>
      </c>
      <c r="O206" s="60">
        <f t="shared" si="3"/>
        <v>0</v>
      </c>
    </row>
    <row r="207" spans="1:15" x14ac:dyDescent="0.25">
      <c r="A207" s="83"/>
      <c r="B207" s="84"/>
      <c r="C207" s="84"/>
      <c r="D207" s="85"/>
      <c r="E207" s="86"/>
      <c r="F207" s="66"/>
      <c r="G207" s="23" t="str">
        <f>IFERROR(IF(B207&gt;0,VLOOKUP(A207,Parameter!$A$23:$E$62,3,FALSE),""),"")</f>
        <v/>
      </c>
      <c r="H207" s="24" t="str">
        <f>IFERROR(IF(B207&gt;0,VLOOKUP(A207,Parameter!$A$23:$E$62,4,FALSE),""),"")</f>
        <v/>
      </c>
      <c r="I207" s="65"/>
      <c r="J207" s="66"/>
      <c r="K207" s="59" t="str">
        <f>IFERROR(VLOOKUP(A207,Hilfstabelle!A:D,4,FALSE),"")</f>
        <v/>
      </c>
      <c r="L207" s="53" t="str">
        <f t="shared" si="8"/>
        <v/>
      </c>
      <c r="M207" s="54" cm="1">
        <f t="array" ref="M207">IFERROR(_xlfn.IFS($D207="1. Runde",$L207*Parameter!$B$9*$K207,$D207="2. Runde",$L207*Parameter!$B$9*$K207,$D207="3. Runde",$L207*Parameter!$B$9*$K207,$D207="4. Runde",$L207*Parameter!$B$9*$K207,$D207="Finale",$L207*Parameter!$B$9*$K207,$D207="Siegerehrung",Parameter!$B$11,$D207="Pause 5",Parameter!$B$15,$D207="Pause 10",Parameter!$B$16,$D207="Pause 15",Parameter!$B$17,$D207="Pause 20",Parameter!$B$18,$D207="Pause 25",Parameter!$B$19,$D207="Pause 30",Parameter!$B$20)+IF($F207="x",Parameter!$B$12*Zeitplan!$I207*$K207),0)</f>
        <v>0</v>
      </c>
      <c r="N207" s="54">
        <f>IF($B207&gt;0,$B207,((ROUNDUP($O206*288,0)/288)+IF(D207="1. Runde",Parameter!$B$13,0))+IF(D207="2. Runde",Parameter!$B$13,0)+IF(D207="3. Runde",Parameter!$B$13,0)+IF(D207="Finale",Parameter!$B$13,0)-IF(E207="x",Parameter!$B$13,0))</f>
        <v>0</v>
      </c>
      <c r="O207" s="60">
        <f t="shared" si="3"/>
        <v>0</v>
      </c>
    </row>
    <row r="208" spans="1:15" x14ac:dyDescent="0.25">
      <c r="A208" s="83"/>
      <c r="B208" s="84"/>
      <c r="C208" s="84"/>
      <c r="D208" s="85"/>
      <c r="E208" s="86"/>
      <c r="F208" s="66"/>
      <c r="G208" s="23" t="str">
        <f>IFERROR(IF(B208&gt;0,VLOOKUP(A208,Parameter!$A$23:$E$62,3,FALSE),""),"")</f>
        <v/>
      </c>
      <c r="H208" s="24" t="str">
        <f>IFERROR(IF(B208&gt;0,VLOOKUP(A208,Parameter!$A$23:$E$62,4,FALSE),""),"")</f>
        <v/>
      </c>
      <c r="I208" s="65"/>
      <c r="J208" s="66"/>
      <c r="K208" s="59" t="str">
        <f>IFERROR(VLOOKUP(A208,Hilfstabelle!A:D,4,FALSE),"")</f>
        <v/>
      </c>
      <c r="L208" s="53" t="str">
        <f t="shared" si="8"/>
        <v/>
      </c>
      <c r="M208" s="54" cm="1">
        <f t="array" ref="M208">IFERROR(_xlfn.IFS($D208="1. Runde",$L208*Parameter!$B$9*$K208,$D208="2. Runde",$L208*Parameter!$B$9*$K208,$D208="3. Runde",$L208*Parameter!$B$9*$K208,$D208="4. Runde",$L208*Parameter!$B$9*$K208,$D208="Finale",$L208*Parameter!$B$9*$K208,$D208="Siegerehrung",Parameter!$B$11,$D208="Pause 5",Parameter!$B$15,$D208="Pause 10",Parameter!$B$16,$D208="Pause 15",Parameter!$B$17,$D208="Pause 20",Parameter!$B$18,$D208="Pause 25",Parameter!$B$19,$D208="Pause 30",Parameter!$B$20)+IF($F208="x",Parameter!$B$12*Zeitplan!$I208*$K208),0)</f>
        <v>0</v>
      </c>
      <c r="N208" s="54">
        <f>IF($B208&gt;0,$B208,((ROUNDUP($O207*288,0)/288)+IF(D208="1. Runde",Parameter!$B$13,0))+IF(D208="2. Runde",Parameter!$B$13,0)+IF(D208="3. Runde",Parameter!$B$13,0)+IF(D208="Finale",Parameter!$B$13,0)-IF(E208="x",Parameter!$B$13,0))</f>
        <v>0</v>
      </c>
      <c r="O208" s="60">
        <f t="shared" si="3"/>
        <v>0</v>
      </c>
    </row>
    <row r="209" spans="1:15" x14ac:dyDescent="0.25">
      <c r="A209" s="83"/>
      <c r="B209" s="84"/>
      <c r="C209" s="84"/>
      <c r="D209" s="85"/>
      <c r="E209" s="86"/>
      <c r="F209" s="66"/>
      <c r="G209" s="23" t="str">
        <f>IFERROR(IF(B209&gt;0,VLOOKUP(A209,Parameter!$A$23:$E$62,3,FALSE),""),"")</f>
        <v/>
      </c>
      <c r="H209" s="24" t="str">
        <f>IFERROR(IF(B209&gt;0,VLOOKUP(A209,Parameter!$A$23:$E$62,4,FALSE),""),"")</f>
        <v/>
      </c>
      <c r="I209" s="65"/>
      <c r="J209" s="66"/>
      <c r="K209" s="59" t="str">
        <f>IFERROR(VLOOKUP(A209,Hilfstabelle!A:D,4,FALSE),"")</f>
        <v/>
      </c>
      <c r="L209" s="53" t="str">
        <f t="shared" si="8"/>
        <v/>
      </c>
      <c r="M209" s="54" cm="1">
        <f t="array" ref="M209">IFERROR(_xlfn.IFS($D209="1. Runde",$L209*Parameter!$B$9*$K209,$D209="2. Runde",$L209*Parameter!$B$9*$K209,$D209="3. Runde",$L209*Parameter!$B$9*$K209,$D209="4. Runde",$L209*Parameter!$B$9*$K209,$D209="Finale",$L209*Parameter!$B$9*$K209,$D209="Siegerehrung",Parameter!$B$11,$D209="Pause 5",Parameter!$B$15,$D209="Pause 10",Parameter!$B$16,$D209="Pause 15",Parameter!$B$17,$D209="Pause 20",Parameter!$B$18,$D209="Pause 25",Parameter!$B$19,$D209="Pause 30",Parameter!$B$20)+IF($F209="x",Parameter!$B$12*Zeitplan!$I209*$K209),0)</f>
        <v>0</v>
      </c>
      <c r="N209" s="54">
        <f>IF($B209&gt;0,$B209,((ROUNDUP($O208*288,0)/288)+IF(D209="1. Runde",Parameter!$B$13,0))+IF(D209="2. Runde",Parameter!$B$13,0)+IF(D209="3. Runde",Parameter!$B$13,0)+IF(D209="Finale",Parameter!$B$13,0)-IF(E209="x",Parameter!$B$13,0))</f>
        <v>0</v>
      </c>
      <c r="O209" s="60">
        <f t="shared" si="3"/>
        <v>0</v>
      </c>
    </row>
    <row r="210" spans="1:15" x14ac:dyDescent="0.25">
      <c r="A210" s="83"/>
      <c r="B210" s="84"/>
      <c r="C210" s="84"/>
      <c r="D210" s="85"/>
      <c r="E210" s="86"/>
      <c r="F210" s="66"/>
      <c r="G210" s="23" t="str">
        <f>IFERROR(IF(B210&gt;0,VLOOKUP(A210,Parameter!$A$23:$E$62,3,FALSE),""),"")</f>
        <v/>
      </c>
      <c r="H210" s="24" t="str">
        <f>IFERROR(IF(B210&gt;0,VLOOKUP(A210,Parameter!$A$23:$E$62,4,FALSE),""),"")</f>
        <v/>
      </c>
      <c r="I210" s="65"/>
      <c r="J210" s="66"/>
      <c r="K210" s="59" t="str">
        <f>IFERROR(VLOOKUP(A210,Hilfstabelle!A:D,4,FALSE),"")</f>
        <v/>
      </c>
      <c r="L210" s="53" t="str">
        <f t="shared" si="8"/>
        <v/>
      </c>
      <c r="M210" s="54" cm="1">
        <f t="array" ref="M210">IFERROR(_xlfn.IFS($D210="1. Runde",$L210*Parameter!$B$9*$K210,$D210="2. Runde",$L210*Parameter!$B$9*$K210,$D210="3. Runde",$L210*Parameter!$B$9*$K210,$D210="4. Runde",$L210*Parameter!$B$9*$K210,$D210="Finale",$L210*Parameter!$B$9*$K210,$D210="Siegerehrung",Parameter!$B$11,$D210="Pause 5",Parameter!$B$15,$D210="Pause 10",Parameter!$B$16,$D210="Pause 15",Parameter!$B$17,$D210="Pause 20",Parameter!$B$18,$D210="Pause 25",Parameter!$B$19,$D210="Pause 30",Parameter!$B$20)+IF($F210="x",Parameter!$B$12*Zeitplan!$I210*$K210),0)</f>
        <v>0</v>
      </c>
      <c r="N210" s="54">
        <f>IF($B210&gt;0,$B210,((ROUNDUP($O209*288,0)/288)+IF(D210="1. Runde",Parameter!$B$13,0))+IF(D210="2. Runde",Parameter!$B$13,0)+IF(D210="3. Runde",Parameter!$B$13,0)+IF(D210="Finale",Parameter!$B$13,0)-IF(E210="x",Parameter!$B$13,0))</f>
        <v>0</v>
      </c>
      <c r="O210" s="60">
        <f t="shared" si="3"/>
        <v>0</v>
      </c>
    </row>
    <row r="211" spans="1:15" x14ac:dyDescent="0.25">
      <c r="A211" s="83"/>
      <c r="B211" s="84"/>
      <c r="C211" s="84"/>
      <c r="D211" s="85"/>
      <c r="E211" s="86"/>
      <c r="F211" s="66"/>
      <c r="G211" s="23" t="str">
        <f>IFERROR(IF(B211&gt;0,VLOOKUP(A211,Parameter!$A$23:$E$62,3,FALSE),""),"")</f>
        <v/>
      </c>
      <c r="H211" s="24" t="str">
        <f>IFERROR(IF(B211&gt;0,VLOOKUP(A211,Parameter!$A$23:$E$62,4,FALSE),""),"")</f>
        <v/>
      </c>
      <c r="I211" s="65"/>
      <c r="J211" s="66"/>
      <c r="K211" s="59" t="str">
        <f>IFERROR(VLOOKUP(A211,Hilfstabelle!A:D,4,FALSE),"")</f>
        <v/>
      </c>
      <c r="L211" s="53" t="str">
        <f t="shared" si="8"/>
        <v/>
      </c>
      <c r="M211" s="54" cm="1">
        <f t="array" ref="M211">IFERROR(_xlfn.IFS($D211="1. Runde",$L211*Parameter!$B$9*$K211,$D211="2. Runde",$L211*Parameter!$B$9*$K211,$D211="3. Runde",$L211*Parameter!$B$9*$K211,$D211="4. Runde",$L211*Parameter!$B$9*$K211,$D211="Finale",$L211*Parameter!$B$9*$K211,$D211="Siegerehrung",Parameter!$B$11,$D211="Pause 5",Parameter!$B$15,$D211="Pause 10",Parameter!$B$16,$D211="Pause 15",Parameter!$B$17,$D211="Pause 20",Parameter!$B$18,$D211="Pause 25",Parameter!$B$19,$D211="Pause 30",Parameter!$B$20)+IF($F211="x",Parameter!$B$12*Zeitplan!$I211*$K211),0)</f>
        <v>0</v>
      </c>
      <c r="N211" s="54">
        <f>IF($B211&gt;0,$B211,((ROUNDUP($O210*288,0)/288)+IF(D211="1. Runde",Parameter!$B$13,0))+IF(D211="2. Runde",Parameter!$B$13,0)+IF(D211="3. Runde",Parameter!$B$13,0)+IF(D211="Finale",Parameter!$B$13,0)-IF(E211="x",Parameter!$B$13,0))</f>
        <v>0</v>
      </c>
      <c r="O211" s="60">
        <f t="shared" si="3"/>
        <v>0</v>
      </c>
    </row>
    <row r="212" spans="1:15" x14ac:dyDescent="0.25">
      <c r="A212" s="83"/>
      <c r="B212" s="84"/>
      <c r="C212" s="84"/>
      <c r="D212" s="85"/>
      <c r="E212" s="86"/>
      <c r="F212" s="66"/>
      <c r="G212" s="23" t="str">
        <f>IFERROR(IF(B212&gt;0,VLOOKUP(A212,Parameter!$A$23:$E$62,3,FALSE),""),"")</f>
        <v/>
      </c>
      <c r="H212" s="24" t="str">
        <f>IFERROR(IF(B212&gt;0,VLOOKUP(A212,Parameter!$A$23:$E$62,4,FALSE),""),"")</f>
        <v/>
      </c>
      <c r="I212" s="65"/>
      <c r="J212" s="66"/>
      <c r="K212" s="59" t="str">
        <f>IFERROR(VLOOKUP(A212,Hilfstabelle!A:D,4,FALSE),"")</f>
        <v/>
      </c>
      <c r="L212" s="53" t="str">
        <f t="shared" si="8"/>
        <v/>
      </c>
      <c r="M212" s="54" cm="1">
        <f t="array" ref="M212">IFERROR(_xlfn.IFS($D212="1. Runde",$L212*Parameter!$B$9*$K212,$D212="2. Runde",$L212*Parameter!$B$9*$K212,$D212="3. Runde",$L212*Parameter!$B$9*$K212,$D212="4. Runde",$L212*Parameter!$B$9*$K212,$D212="Finale",$L212*Parameter!$B$9*$K212,$D212="Siegerehrung",Parameter!$B$11,$D212="Pause 5",Parameter!$B$15,$D212="Pause 10",Parameter!$B$16,$D212="Pause 15",Parameter!$B$17,$D212="Pause 20",Parameter!$B$18,$D212="Pause 25",Parameter!$B$19,$D212="Pause 30",Parameter!$B$20)+IF($F212="x",Parameter!$B$12*Zeitplan!$I212*$K212),0)</f>
        <v>0</v>
      </c>
      <c r="N212" s="54">
        <f>IF($B212&gt;0,$B212,((ROUNDUP($O211*288,0)/288)+IF(D212="1. Runde",Parameter!$B$13,0))+IF(D212="2. Runde",Parameter!$B$13,0)+IF(D212="3. Runde",Parameter!$B$13,0)+IF(D212="Finale",Parameter!$B$13,0)-IF(E212="x",Parameter!$B$13,0))</f>
        <v>0</v>
      </c>
      <c r="O212" s="60">
        <f t="shared" si="3"/>
        <v>0</v>
      </c>
    </row>
    <row r="213" spans="1:15" x14ac:dyDescent="0.25">
      <c r="A213" s="83"/>
      <c r="B213" s="84"/>
      <c r="C213" s="84"/>
      <c r="D213" s="85"/>
      <c r="E213" s="86"/>
      <c r="F213" s="66"/>
      <c r="G213" s="23" t="str">
        <f>IFERROR(IF(B213&gt;0,VLOOKUP(A213,Parameter!$A$23:$E$62,3,FALSE),""),"")</f>
        <v/>
      </c>
      <c r="H213" s="24" t="str">
        <f>IFERROR(IF(B213&gt;0,VLOOKUP(A213,Parameter!$A$23:$E$62,4,FALSE),""),"")</f>
        <v/>
      </c>
      <c r="I213" s="65"/>
      <c r="J213" s="66"/>
      <c r="K213" s="59" t="str">
        <f>IFERROR(VLOOKUP(A213,Hilfstabelle!A:D,4,FALSE),"")</f>
        <v/>
      </c>
      <c r="L213" s="53" t="str">
        <f t="shared" si="8"/>
        <v/>
      </c>
      <c r="M213" s="54" cm="1">
        <f t="array" ref="M213">IFERROR(_xlfn.IFS($D213="1. Runde",$L213*Parameter!$B$9*$K213,$D213="2. Runde",$L213*Parameter!$B$9*$K213,$D213="3. Runde",$L213*Parameter!$B$9*$K213,$D213="4. Runde",$L213*Parameter!$B$9*$K213,$D213="Finale",$L213*Parameter!$B$9*$K213,$D213="Siegerehrung",Parameter!$B$11,$D213="Pause 5",Parameter!$B$15,$D213="Pause 10",Parameter!$B$16,$D213="Pause 15",Parameter!$B$17,$D213="Pause 20",Parameter!$B$18,$D213="Pause 25",Parameter!$B$19,$D213="Pause 30",Parameter!$B$20)+IF($F213="x",Parameter!$B$12*Zeitplan!$I213*$K213),0)</f>
        <v>0</v>
      </c>
      <c r="N213" s="54">
        <f>IF($B213&gt;0,$B213,((ROUNDUP($O212*288,0)/288)+IF(D213="1. Runde",Parameter!$B$13,0))+IF(D213="2. Runde",Parameter!$B$13,0)+IF(D213="3. Runde",Parameter!$B$13,0)+IF(D213="Finale",Parameter!$B$13,0)-IF(E213="x",Parameter!$B$13,0))</f>
        <v>0</v>
      </c>
      <c r="O213" s="60">
        <f t="shared" si="3"/>
        <v>0</v>
      </c>
    </row>
    <row r="214" spans="1:15" x14ac:dyDescent="0.25">
      <c r="A214" s="83"/>
      <c r="B214" s="84"/>
      <c r="C214" s="84"/>
      <c r="D214" s="85"/>
      <c r="E214" s="86"/>
      <c r="F214" s="66"/>
      <c r="G214" s="23" t="str">
        <f>IFERROR(IF(B214&gt;0,VLOOKUP(A214,Parameter!$A$23:$E$62,3,FALSE),""),"")</f>
        <v/>
      </c>
      <c r="H214" s="24" t="str">
        <f>IFERROR(IF(B214&gt;0,VLOOKUP(A214,Parameter!$A$23:$E$62,4,FALSE),""),"")</f>
        <v/>
      </c>
      <c r="I214" s="65"/>
      <c r="J214" s="66"/>
      <c r="K214" s="59" t="str">
        <f>IFERROR(VLOOKUP(A214,Hilfstabelle!A:D,4,FALSE),"")</f>
        <v/>
      </c>
      <c r="L214" s="53" t="str">
        <f t="shared" si="8"/>
        <v/>
      </c>
      <c r="M214" s="54" cm="1">
        <f t="array" ref="M214">IFERROR(_xlfn.IFS($D214="1. Runde",$L214*Parameter!$B$9*$K214,$D214="2. Runde",$L214*Parameter!$B$9*$K214,$D214="3. Runde",$L214*Parameter!$B$9*$K214,$D214="4. Runde",$L214*Parameter!$B$9*$K214,$D214="Finale",$L214*Parameter!$B$9*$K214,$D214="Siegerehrung",Parameter!$B$11,$D214="Pause 5",Parameter!$B$15,$D214="Pause 10",Parameter!$B$16,$D214="Pause 15",Parameter!$B$17,$D214="Pause 20",Parameter!$B$18,$D214="Pause 25",Parameter!$B$19,$D214="Pause 30",Parameter!$B$20)+IF($F214="x",Parameter!$B$12*Zeitplan!$I214*$K214),0)</f>
        <v>0</v>
      </c>
      <c r="N214" s="54">
        <f>IF($B214&gt;0,$B214,((ROUNDUP($O213*288,0)/288)+IF(D214="1. Runde",Parameter!$B$13,0))+IF(D214="2. Runde",Parameter!$B$13,0)+IF(D214="3. Runde",Parameter!$B$13,0)+IF(D214="Finale",Parameter!$B$13,0)-IF(E214="x",Parameter!$B$13,0))</f>
        <v>0</v>
      </c>
      <c r="O214" s="60">
        <f t="shared" si="3"/>
        <v>0</v>
      </c>
    </row>
    <row r="215" spans="1:15" x14ac:dyDescent="0.25">
      <c r="A215" s="83"/>
      <c r="B215" s="84"/>
      <c r="C215" s="84"/>
      <c r="D215" s="85"/>
      <c r="E215" s="86"/>
      <c r="F215" s="66"/>
      <c r="G215" s="23" t="str">
        <f>IFERROR(IF(B215&gt;0,VLOOKUP(A215,Parameter!$A$23:$E$62,3,FALSE),""),"")</f>
        <v/>
      </c>
      <c r="H215" s="24" t="str">
        <f>IFERROR(IF(B215&gt;0,VLOOKUP(A215,Parameter!$A$23:$E$62,4,FALSE),""),"")</f>
        <v/>
      </c>
      <c r="I215" s="65"/>
      <c r="J215" s="66"/>
      <c r="K215" s="59" t="str">
        <f>IFERROR(VLOOKUP(A215,Hilfstabelle!A:D,4,FALSE),"")</f>
        <v/>
      </c>
      <c r="L215" s="53" t="str">
        <f t="shared" si="8"/>
        <v/>
      </c>
      <c r="M215" s="54" cm="1">
        <f t="array" ref="M215">IFERROR(_xlfn.IFS($D215="1. Runde",$L215*Parameter!$B$9*$K215,$D215="2. Runde",$L215*Parameter!$B$9*$K215,$D215="3. Runde",$L215*Parameter!$B$9*$K215,$D215="4. Runde",$L215*Parameter!$B$9*$K215,$D215="Finale",$L215*Parameter!$B$9*$K215,$D215="Siegerehrung",Parameter!$B$11,$D215="Pause 5",Parameter!$B$15,$D215="Pause 10",Parameter!$B$16,$D215="Pause 15",Parameter!$B$17,$D215="Pause 20",Parameter!$B$18,$D215="Pause 25",Parameter!$B$19,$D215="Pause 30",Parameter!$B$20)+IF($F215="x",Parameter!$B$12*Zeitplan!$I215*$K215),0)</f>
        <v>0</v>
      </c>
      <c r="N215" s="54">
        <f>IF($B215&gt;0,$B215,((ROUNDUP($O214*288,0)/288)+IF(D215="1. Runde",Parameter!$B$13,0))+IF(D215="2. Runde",Parameter!$B$13,0)+IF(D215="3. Runde",Parameter!$B$13,0)+IF(D215="Finale",Parameter!$B$13,0)-IF(E215="x",Parameter!$B$13,0))</f>
        <v>0</v>
      </c>
      <c r="O215" s="60">
        <f t="shared" si="3"/>
        <v>0</v>
      </c>
    </row>
  </sheetData>
  <sheetProtection algorithmName="SHA-512" hashValue="xmmcjdD3o9GkwcaRt4DgKuXL1JUJf174a61w8YrVH+pvmG3ocWATxk3ZQiqT2MtDJbOzdaQ9yPUE4Po8Q+0s1g==" saltValue="Y+xzyfS19iHk+V8PSJNXQg==" spinCount="100000" sheet="1" objects="1" scenarios="1"/>
  <phoneticPr fontId="2" type="noConversion"/>
  <conditionalFormatting sqref="M2:M215">
    <cfRule type="expression" dxfId="15" priority="6">
      <formula>$M2=0</formula>
    </cfRule>
  </conditionalFormatting>
  <conditionalFormatting sqref="N2:O215">
    <cfRule type="expression" dxfId="14" priority="3">
      <formula>$A2=0</formula>
    </cfRule>
  </conditionalFormatting>
  <pageMargins left="0.70866141732283472" right="0.70866141732283472" top="0.78740157480314965" bottom="0.78740157480314965" header="0.31496062992125984" footer="0.31496062992125984"/>
  <pageSetup paperSize="9" scale="72" orientation="landscape" horizontalDpi="1200" verticalDpi="1200" r:id="rId1"/>
  <headerFooter>
    <oddHeader>&amp;CZeitplanerstellung
für 1-Flächenturniere&amp;RStand: 02.04.2024</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738E917F-8BAF-4F9C-B879-D9C6327B160D}">
          <x14:formula1>
            <xm:f>Parameter!$A$15:$A$53</xm:f>
          </x14:formula1>
          <xm:sqref>A3:A215</xm:sqref>
        </x14:dataValidation>
        <x14:dataValidation type="list" allowBlank="1" showInputMessage="1" showErrorMessage="1" xr:uid="{84C362D7-03AA-4255-B659-99853079B307}">
          <x14:formula1>
            <xm:f>Hilfstabelle!$I$2:$I$1012</xm:f>
          </x14:formula1>
          <xm:sqref>A2</xm:sqref>
        </x14:dataValidation>
        <x14:dataValidation type="list" allowBlank="1" showInputMessage="1" showErrorMessage="1" xr:uid="{17E48E1F-7DDE-4324-9E91-E740C8574861}">
          <x14:formula1>
            <xm:f>Hilfstabelle!$G$2:$G1012</xm:f>
          </x14:formula1>
          <xm:sqref>D2:D215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C453E-1B22-41E8-A3B7-716C6199E06E}">
  <dimension ref="A1:O100"/>
  <sheetViews>
    <sheetView topLeftCell="A14" zoomScale="120" zoomScaleNormal="120" workbookViewId="0">
      <selection activeCell="Q18" sqref="Q18"/>
    </sheetView>
  </sheetViews>
  <sheetFormatPr baseColWidth="10" defaultRowHeight="15" x14ac:dyDescent="0.25"/>
  <cols>
    <col min="1" max="1" width="23.140625" customWidth="1"/>
    <col min="3" max="3" width="17.140625" customWidth="1"/>
    <col min="4" max="4" width="11.5703125" style="3" customWidth="1"/>
    <col min="5" max="6" width="9" customWidth="1"/>
    <col min="7" max="7" width="7.42578125" customWidth="1"/>
    <col min="8" max="8" width="10.5703125" customWidth="1"/>
    <col min="9" max="9" width="8.140625" style="3" bestFit="1" customWidth="1"/>
    <col min="10" max="10" width="9.5703125" customWidth="1"/>
    <col min="11" max="11" width="8.140625" customWidth="1"/>
  </cols>
  <sheetData>
    <row r="1" spans="1:15" ht="15.75" thickBot="1" x14ac:dyDescent="0.3">
      <c r="D1"/>
      <c r="G1" t="s">
        <v>63</v>
      </c>
    </row>
    <row r="2" spans="1:15" ht="15.75" thickBot="1" x14ac:dyDescent="0.3">
      <c r="A2" s="25" t="s">
        <v>5</v>
      </c>
      <c r="B2" s="26" t="s">
        <v>16</v>
      </c>
      <c r="C2" s="26" t="s">
        <v>15</v>
      </c>
      <c r="D2" s="26" t="s">
        <v>19</v>
      </c>
      <c r="E2" s="27" t="s">
        <v>17</v>
      </c>
      <c r="G2" s="25" t="s">
        <v>18</v>
      </c>
      <c r="H2" s="31" t="s">
        <v>5</v>
      </c>
    </row>
    <row r="3" spans="1:15" x14ac:dyDescent="0.25">
      <c r="A3" s="16" t="s">
        <v>94</v>
      </c>
      <c r="B3" s="28"/>
      <c r="C3" s="28">
        <v>42</v>
      </c>
      <c r="D3" s="28"/>
      <c r="E3" s="41"/>
      <c r="G3" s="34" t="str">
        <f>IFERROR(VLOOKUP(H3,Zeitplan!A:C,3,FALSE),"")</f>
        <v/>
      </c>
      <c r="H3" s="32" t="str">
        <f>IF(A3="","",A3)</f>
        <v>Hauptgruppe D Latein</v>
      </c>
    </row>
    <row r="4" spans="1:15" x14ac:dyDescent="0.25">
      <c r="A4" s="17" t="s">
        <v>95</v>
      </c>
      <c r="B4" s="29"/>
      <c r="C4" s="29">
        <v>36</v>
      </c>
      <c r="D4" s="29">
        <v>6</v>
      </c>
      <c r="E4" s="42"/>
      <c r="G4" s="35" t="str">
        <f>IFERROR(VLOOKUP(H4,Zeitplan!A:C,3,FALSE),"")</f>
        <v/>
      </c>
      <c r="H4" s="33" t="str">
        <f>IF(A4="","",A4)</f>
        <v>Hauptgruppe C Latein</v>
      </c>
    </row>
    <row r="5" spans="1:15" x14ac:dyDescent="0.25">
      <c r="A5" s="17" t="s">
        <v>96</v>
      </c>
      <c r="B5" s="29"/>
      <c r="C5" s="29">
        <v>28</v>
      </c>
      <c r="D5" s="29">
        <v>6</v>
      </c>
      <c r="E5" s="42"/>
      <c r="G5" s="35" t="str">
        <f>IFERROR(VLOOKUP(H5,Zeitplan!A:C,3,FALSE),"")</f>
        <v/>
      </c>
      <c r="H5" s="33" t="str">
        <f t="shared" ref="H5:H13" si="0">IF(A5="","",A5)</f>
        <v>Hauptgruppe B Latein</v>
      </c>
    </row>
    <row r="6" spans="1:15" x14ac:dyDescent="0.25">
      <c r="A6" s="17"/>
      <c r="B6" s="29"/>
      <c r="C6" s="29"/>
      <c r="D6" s="29"/>
      <c r="E6" s="42"/>
      <c r="G6" s="35" t="str">
        <f>IFERROR(VLOOKUP(H6,Zeitplan!A:C,3,FALSE),"")</f>
        <v/>
      </c>
      <c r="H6" s="33" t="str">
        <f t="shared" si="0"/>
        <v/>
      </c>
    </row>
    <row r="7" spans="1:15" x14ac:dyDescent="0.25">
      <c r="A7" s="17"/>
      <c r="B7" s="29"/>
      <c r="C7" s="29"/>
      <c r="D7" s="29"/>
      <c r="E7" s="42"/>
      <c r="G7" s="35" t="str">
        <f>IFERROR(VLOOKUP(H7,Zeitplan!A:C,3,FALSE),"")</f>
        <v/>
      </c>
      <c r="H7" s="33" t="str">
        <f t="shared" si="0"/>
        <v/>
      </c>
    </row>
    <row r="8" spans="1:15" x14ac:dyDescent="0.25">
      <c r="A8" s="17"/>
      <c r="B8" s="29"/>
      <c r="C8" s="29"/>
      <c r="D8" s="29"/>
      <c r="E8" s="42"/>
      <c r="G8" s="35" t="str">
        <f>IFERROR(VLOOKUP(H8,Zeitplan!A:C,3,FALSE),"")</f>
        <v/>
      </c>
      <c r="H8" s="33" t="str">
        <f t="shared" si="0"/>
        <v/>
      </c>
    </row>
    <row r="9" spans="1:15" x14ac:dyDescent="0.25">
      <c r="A9" s="17"/>
      <c r="B9" s="29"/>
      <c r="C9" s="29"/>
      <c r="D9" s="29"/>
      <c r="E9" s="42"/>
      <c r="G9" s="35" t="str">
        <f>IFERROR(VLOOKUP(H9,Zeitplan!A:C,3,FALSE),"")</f>
        <v/>
      </c>
      <c r="H9" s="33" t="str">
        <f t="shared" si="0"/>
        <v/>
      </c>
    </row>
    <row r="10" spans="1:15" x14ac:dyDescent="0.25">
      <c r="A10" s="17"/>
      <c r="B10" s="29"/>
      <c r="C10" s="29"/>
      <c r="D10" s="29"/>
      <c r="E10" s="42"/>
      <c r="G10" s="35" t="str">
        <f>IFERROR(VLOOKUP(H10,Zeitplan!A:C,3,FALSE),"")</f>
        <v/>
      </c>
      <c r="H10" s="33" t="str">
        <f t="shared" si="0"/>
        <v/>
      </c>
    </row>
    <row r="11" spans="1:15" x14ac:dyDescent="0.25">
      <c r="A11" s="17"/>
      <c r="B11" s="29"/>
      <c r="C11" s="29"/>
      <c r="D11" s="29"/>
      <c r="E11" s="42"/>
      <c r="G11" s="35" t="str">
        <f>IFERROR(VLOOKUP(H11,Zeitplan!A:C,3,FALSE),"")</f>
        <v/>
      </c>
      <c r="H11" s="33" t="str">
        <f t="shared" si="0"/>
        <v/>
      </c>
    </row>
    <row r="12" spans="1:15" x14ac:dyDescent="0.25">
      <c r="A12" s="17"/>
      <c r="B12" s="29"/>
      <c r="C12" s="29"/>
      <c r="D12" s="29"/>
      <c r="E12" s="42"/>
      <c r="G12" s="35" t="str">
        <f>IFERROR(VLOOKUP(H12,Zeitplan!A:C,3,FALSE),"")</f>
        <v/>
      </c>
      <c r="H12" s="33" t="str">
        <f t="shared" si="0"/>
        <v/>
      </c>
    </row>
    <row r="13" spans="1:15" x14ac:dyDescent="0.25">
      <c r="A13" s="17"/>
      <c r="B13" s="29"/>
      <c r="C13" s="29"/>
      <c r="D13" s="29"/>
      <c r="E13" s="42"/>
      <c r="G13" s="35" t="str">
        <f>IFERROR(VLOOKUP(H13,Zeitplan!A:C,3,FALSE),"")</f>
        <v/>
      </c>
      <c r="H13" s="33" t="str">
        <f t="shared" si="0"/>
        <v/>
      </c>
    </row>
    <row r="15" spans="1:15" ht="15.75" thickBot="1" x14ac:dyDescent="0.3"/>
    <row r="16" spans="1:15" ht="45.75" thickBot="1" x14ac:dyDescent="0.3">
      <c r="A16" s="12" t="s">
        <v>31</v>
      </c>
      <c r="B16" s="18" t="s">
        <v>37</v>
      </c>
      <c r="C16" s="18" t="s">
        <v>93</v>
      </c>
      <c r="D16" s="12" t="s">
        <v>32</v>
      </c>
      <c r="E16" s="13" t="s">
        <v>38</v>
      </c>
      <c r="F16" s="13" t="s">
        <v>25</v>
      </c>
      <c r="G16" s="21" t="s">
        <v>40</v>
      </c>
      <c r="H16" s="22" t="s">
        <v>39</v>
      </c>
      <c r="I16" s="13" t="s">
        <v>1</v>
      </c>
      <c r="J16" s="13" t="s">
        <v>6</v>
      </c>
      <c r="K16" s="13" t="s">
        <v>0</v>
      </c>
      <c r="L16" s="14" t="s">
        <v>7</v>
      </c>
      <c r="M16" s="14" t="s">
        <v>10</v>
      </c>
      <c r="N16" s="14" t="s">
        <v>8</v>
      </c>
      <c r="O16" s="15" t="s">
        <v>9</v>
      </c>
    </row>
    <row r="17" spans="1:15" x14ac:dyDescent="0.25">
      <c r="A17" s="17" t="s">
        <v>94</v>
      </c>
      <c r="B17" s="8">
        <v>0.41666666666666669</v>
      </c>
      <c r="C17" s="8">
        <v>0.41666666666666669</v>
      </c>
      <c r="D17" s="9" t="s">
        <v>2</v>
      </c>
      <c r="E17" s="19"/>
      <c r="F17" s="20"/>
      <c r="G17" s="23">
        <v>42</v>
      </c>
      <c r="H17" s="24">
        <v>0</v>
      </c>
      <c r="I17" s="30">
        <v>42</v>
      </c>
      <c r="J17" s="10">
        <v>7</v>
      </c>
      <c r="K17" s="20">
        <v>3</v>
      </c>
      <c r="L17" s="5">
        <v>6</v>
      </c>
      <c r="M17" s="4">
        <v>3.125E-2</v>
      </c>
      <c r="N17" s="4">
        <v>0.41666666666666669</v>
      </c>
      <c r="O17" s="6">
        <v>0.44791666666666669</v>
      </c>
    </row>
    <row r="18" spans="1:15" x14ac:dyDescent="0.25">
      <c r="A18" s="9" t="s">
        <v>94</v>
      </c>
      <c r="B18" s="8"/>
      <c r="C18" s="8"/>
      <c r="D18" s="9" t="s">
        <v>3</v>
      </c>
      <c r="E18" s="19"/>
      <c r="F18" s="20"/>
      <c r="G18" s="23" t="s">
        <v>28</v>
      </c>
      <c r="H18" s="24" t="s">
        <v>28</v>
      </c>
      <c r="I18" s="30">
        <v>24</v>
      </c>
      <c r="J18" s="10">
        <v>8</v>
      </c>
      <c r="K18" s="20">
        <v>3</v>
      </c>
      <c r="L18" s="5">
        <v>3</v>
      </c>
      <c r="M18" s="4">
        <v>1.5625E-2</v>
      </c>
      <c r="N18" s="4">
        <v>0.4548611111111111</v>
      </c>
      <c r="O18" s="6">
        <v>0.4704861111111111</v>
      </c>
    </row>
    <row r="19" spans="1:15" x14ac:dyDescent="0.25">
      <c r="A19" s="9" t="s">
        <v>94</v>
      </c>
      <c r="B19" s="8"/>
      <c r="C19" s="8"/>
      <c r="D19" s="9" t="s">
        <v>68</v>
      </c>
      <c r="E19" s="19"/>
      <c r="F19" s="20"/>
      <c r="G19" s="23" t="s">
        <v>28</v>
      </c>
      <c r="H19" s="24" t="s">
        <v>28</v>
      </c>
      <c r="I19" s="30">
        <v>12</v>
      </c>
      <c r="J19" s="10">
        <v>6</v>
      </c>
      <c r="K19" s="20">
        <v>3</v>
      </c>
      <c r="L19" s="5">
        <v>2</v>
      </c>
      <c r="M19" s="4">
        <v>1.0416666666666666E-2</v>
      </c>
      <c r="N19" s="4">
        <v>0.47916666666666663</v>
      </c>
      <c r="O19" s="6">
        <v>0.48958333333333331</v>
      </c>
    </row>
    <row r="20" spans="1:15" x14ac:dyDescent="0.25">
      <c r="A20" s="9" t="s">
        <v>94</v>
      </c>
      <c r="B20" s="8"/>
      <c r="C20" s="8"/>
      <c r="D20" s="9" t="s">
        <v>26</v>
      </c>
      <c r="E20" s="19"/>
      <c r="F20" s="20" t="s">
        <v>27</v>
      </c>
      <c r="G20" s="23" t="s">
        <v>28</v>
      </c>
      <c r="H20" s="24" t="s">
        <v>28</v>
      </c>
      <c r="I20" s="30">
        <v>6</v>
      </c>
      <c r="J20" s="10">
        <v>6</v>
      </c>
      <c r="K20" s="20">
        <v>3</v>
      </c>
      <c r="L20" s="5">
        <v>1</v>
      </c>
      <c r="M20" s="4">
        <v>8.3333333333333332E-3</v>
      </c>
      <c r="N20" s="4">
        <v>0.49652777777777773</v>
      </c>
      <c r="O20" s="6">
        <v>0.50486111111111109</v>
      </c>
    </row>
    <row r="21" spans="1:15" x14ac:dyDescent="0.25">
      <c r="A21" s="9" t="s">
        <v>94</v>
      </c>
      <c r="B21" s="8"/>
      <c r="C21" s="8"/>
      <c r="D21" s="9" t="s">
        <v>4</v>
      </c>
      <c r="E21" s="19"/>
      <c r="F21" s="20"/>
      <c r="G21" s="23" t="s">
        <v>28</v>
      </c>
      <c r="H21" s="24" t="s">
        <v>28</v>
      </c>
      <c r="I21" s="30"/>
      <c r="J21" s="10"/>
      <c r="K21" s="20"/>
      <c r="L21" s="5" t="s">
        <v>28</v>
      </c>
      <c r="M21" s="4">
        <v>1.0416666666666666E-2</v>
      </c>
      <c r="N21" s="4">
        <v>0.50694444444444442</v>
      </c>
      <c r="O21" s="6">
        <v>0.51736111111111105</v>
      </c>
    </row>
    <row r="22" spans="1:15" x14ac:dyDescent="0.25">
      <c r="A22" s="17"/>
      <c r="B22" s="8"/>
      <c r="C22" s="8"/>
      <c r="D22" s="9"/>
      <c r="E22" s="19"/>
      <c r="F22" s="20"/>
      <c r="G22" s="23" t="s">
        <v>28</v>
      </c>
      <c r="H22" s="24" t="s">
        <v>28</v>
      </c>
      <c r="I22" s="30"/>
      <c r="J22" s="10"/>
      <c r="K22" s="20"/>
      <c r="L22" s="5" t="s">
        <v>28</v>
      </c>
      <c r="M22" s="4">
        <v>0</v>
      </c>
      <c r="N22" s="4">
        <v>0.51736111111111116</v>
      </c>
      <c r="O22" s="6">
        <v>0.51736111111111116</v>
      </c>
    </row>
    <row r="23" spans="1:15" x14ac:dyDescent="0.25">
      <c r="A23" s="17"/>
      <c r="B23" s="8"/>
      <c r="C23" s="8"/>
      <c r="D23" s="9"/>
      <c r="E23" s="19"/>
      <c r="F23" s="20"/>
      <c r="G23" s="23" t="s">
        <v>28</v>
      </c>
      <c r="H23" s="24" t="s">
        <v>28</v>
      </c>
      <c r="I23" s="30"/>
      <c r="J23" s="10"/>
      <c r="K23" s="20"/>
      <c r="L23" s="5" t="s">
        <v>28</v>
      </c>
      <c r="M23" s="4">
        <v>0</v>
      </c>
      <c r="N23" s="4">
        <v>0.51736111111111116</v>
      </c>
      <c r="O23" s="6">
        <v>0.51736111111111116</v>
      </c>
    </row>
    <row r="24" spans="1:15" x14ac:dyDescent="0.25">
      <c r="A24" s="17" t="s">
        <v>95</v>
      </c>
      <c r="B24" s="8">
        <v>0.52083333333333337</v>
      </c>
      <c r="C24" s="8">
        <v>0.5</v>
      </c>
      <c r="D24" s="9" t="s">
        <v>2</v>
      </c>
      <c r="E24" s="19"/>
      <c r="F24" s="20"/>
      <c r="G24" s="23">
        <v>36</v>
      </c>
      <c r="H24" s="24">
        <v>6</v>
      </c>
      <c r="I24" s="30">
        <v>42</v>
      </c>
      <c r="J24" s="10">
        <v>7</v>
      </c>
      <c r="K24" s="20">
        <v>4</v>
      </c>
      <c r="L24" s="5">
        <v>6</v>
      </c>
      <c r="M24" s="4">
        <v>4.1666666666666664E-2</v>
      </c>
      <c r="N24" s="4">
        <v>0.52083333333333337</v>
      </c>
      <c r="O24" s="6">
        <v>0.5625</v>
      </c>
    </row>
    <row r="25" spans="1:15" x14ac:dyDescent="0.25">
      <c r="A25" s="17" t="s">
        <v>95</v>
      </c>
      <c r="B25" s="8"/>
      <c r="C25" s="8"/>
      <c r="D25" s="9" t="s">
        <v>3</v>
      </c>
      <c r="E25" s="19"/>
      <c r="F25" s="20"/>
      <c r="G25" s="23" t="s">
        <v>28</v>
      </c>
      <c r="H25" s="24" t="s">
        <v>28</v>
      </c>
      <c r="I25" s="30">
        <v>24</v>
      </c>
      <c r="J25" s="10">
        <v>8</v>
      </c>
      <c r="K25" s="20">
        <v>4</v>
      </c>
      <c r="L25" s="5">
        <v>3</v>
      </c>
      <c r="M25" s="4">
        <v>2.0833333333333332E-2</v>
      </c>
      <c r="N25" s="4">
        <v>0.56944444444444442</v>
      </c>
      <c r="O25" s="6">
        <v>0.59027777777777779</v>
      </c>
    </row>
    <row r="26" spans="1:15" x14ac:dyDescent="0.25">
      <c r="A26" s="17" t="s">
        <v>95</v>
      </c>
      <c r="B26" s="8"/>
      <c r="C26" s="8"/>
      <c r="D26" s="9" t="s">
        <v>68</v>
      </c>
      <c r="E26" s="19"/>
      <c r="F26" s="20"/>
      <c r="G26" s="23" t="s">
        <v>28</v>
      </c>
      <c r="H26" s="24" t="s">
        <v>28</v>
      </c>
      <c r="I26" s="30">
        <v>12</v>
      </c>
      <c r="J26" s="10">
        <v>6</v>
      </c>
      <c r="K26" s="20">
        <v>4</v>
      </c>
      <c r="L26" s="5">
        <v>2</v>
      </c>
      <c r="M26" s="4">
        <v>1.3888888888888888E-2</v>
      </c>
      <c r="N26" s="4">
        <v>0.59722222222222221</v>
      </c>
      <c r="O26" s="6">
        <v>0.61111111111111105</v>
      </c>
    </row>
    <row r="27" spans="1:15" x14ac:dyDescent="0.25">
      <c r="A27" s="17" t="s">
        <v>95</v>
      </c>
      <c r="B27" s="8"/>
      <c r="C27" s="8"/>
      <c r="D27" s="9" t="s">
        <v>26</v>
      </c>
      <c r="E27" s="19"/>
      <c r="F27" s="20" t="s">
        <v>27</v>
      </c>
      <c r="G27" s="23" t="s">
        <v>28</v>
      </c>
      <c r="H27" s="24" t="s">
        <v>28</v>
      </c>
      <c r="I27" s="30">
        <v>6</v>
      </c>
      <c r="J27" s="10">
        <v>6</v>
      </c>
      <c r="K27" s="20">
        <v>4</v>
      </c>
      <c r="L27" s="5">
        <v>1</v>
      </c>
      <c r="M27" s="4">
        <v>1.111111111111111E-2</v>
      </c>
      <c r="N27" s="4">
        <v>0.61805555555555558</v>
      </c>
      <c r="O27" s="6">
        <v>0.62916666666666665</v>
      </c>
    </row>
    <row r="28" spans="1:15" x14ac:dyDescent="0.25">
      <c r="A28" s="17" t="s">
        <v>95</v>
      </c>
      <c r="B28" s="8"/>
      <c r="C28" s="8"/>
      <c r="D28" s="9" t="s">
        <v>4</v>
      </c>
      <c r="E28" s="19"/>
      <c r="F28" s="20"/>
      <c r="G28" s="23" t="s">
        <v>28</v>
      </c>
      <c r="H28" s="24" t="s">
        <v>28</v>
      </c>
      <c r="I28" s="30"/>
      <c r="J28" s="10"/>
      <c r="K28" s="20"/>
      <c r="L28" s="5" t="s">
        <v>28</v>
      </c>
      <c r="M28" s="4">
        <v>1.0416666666666666E-2</v>
      </c>
      <c r="N28" s="4">
        <v>0.63194444444444442</v>
      </c>
      <c r="O28" s="6">
        <v>0.64236111111111105</v>
      </c>
    </row>
    <row r="29" spans="1:15" x14ac:dyDescent="0.25">
      <c r="A29" s="17"/>
      <c r="B29" s="8"/>
      <c r="C29" s="8"/>
      <c r="D29" s="9"/>
      <c r="E29" s="19"/>
      <c r="F29" s="20"/>
      <c r="G29" s="23" t="s">
        <v>28</v>
      </c>
      <c r="H29" s="24" t="s">
        <v>28</v>
      </c>
      <c r="I29" s="30"/>
      <c r="J29" s="10"/>
      <c r="K29" s="20"/>
      <c r="L29" s="5" t="s">
        <v>28</v>
      </c>
      <c r="M29" s="4">
        <v>0</v>
      </c>
      <c r="N29" s="4">
        <v>0.64236111111111116</v>
      </c>
      <c r="O29" s="6">
        <v>0.64236111111111116</v>
      </c>
    </row>
    <row r="30" spans="1:15" x14ac:dyDescent="0.25">
      <c r="A30" s="17"/>
      <c r="B30" s="8"/>
      <c r="C30" s="8"/>
      <c r="D30" s="9"/>
      <c r="E30" s="19"/>
      <c r="F30" s="20"/>
      <c r="G30" s="23" t="s">
        <v>28</v>
      </c>
      <c r="H30" s="24" t="s">
        <v>28</v>
      </c>
      <c r="I30" s="30"/>
      <c r="J30" s="10"/>
      <c r="K30" s="20"/>
      <c r="L30" s="5" t="s">
        <v>28</v>
      </c>
      <c r="M30" s="4">
        <v>0</v>
      </c>
      <c r="N30" s="4">
        <v>0.64236111111111116</v>
      </c>
      <c r="O30" s="6">
        <v>0.64236111111111116</v>
      </c>
    </row>
    <row r="31" spans="1:15" x14ac:dyDescent="0.25">
      <c r="A31" s="17" t="s">
        <v>96</v>
      </c>
      <c r="B31" s="8">
        <v>0.64583333333333337</v>
      </c>
      <c r="C31" s="8">
        <v>0.625</v>
      </c>
      <c r="D31" s="9" t="s">
        <v>2</v>
      </c>
      <c r="E31" s="19"/>
      <c r="F31" s="20"/>
      <c r="G31" s="23">
        <v>28</v>
      </c>
      <c r="H31" s="24">
        <v>6</v>
      </c>
      <c r="I31" s="30">
        <v>34</v>
      </c>
      <c r="J31" s="10">
        <v>7</v>
      </c>
      <c r="K31" s="20">
        <v>5</v>
      </c>
      <c r="L31" s="5">
        <v>5</v>
      </c>
      <c r="M31" s="4">
        <v>4.3402777777777776E-2</v>
      </c>
      <c r="N31" s="4">
        <v>0.64583333333333337</v>
      </c>
      <c r="O31" s="6">
        <v>0.68923611111111116</v>
      </c>
    </row>
    <row r="32" spans="1:15" x14ac:dyDescent="0.25">
      <c r="A32" s="17" t="s">
        <v>96</v>
      </c>
      <c r="B32" s="8"/>
      <c r="C32" s="8"/>
      <c r="D32" s="9" t="s">
        <v>3</v>
      </c>
      <c r="E32" s="19"/>
      <c r="F32" s="20"/>
      <c r="G32" s="23" t="s">
        <v>28</v>
      </c>
      <c r="H32" s="24" t="s">
        <v>28</v>
      </c>
      <c r="I32" s="30">
        <v>24</v>
      </c>
      <c r="J32" s="10">
        <v>6</v>
      </c>
      <c r="K32" s="20">
        <v>5</v>
      </c>
      <c r="L32" s="5">
        <v>4</v>
      </c>
      <c r="M32" s="4">
        <v>3.4722222222222224E-2</v>
      </c>
      <c r="N32" s="4">
        <v>0.69791666666666663</v>
      </c>
      <c r="O32" s="6">
        <v>0.73263888888888884</v>
      </c>
    </row>
    <row r="33" spans="1:15" x14ac:dyDescent="0.25">
      <c r="A33" s="17" t="s">
        <v>96</v>
      </c>
      <c r="B33" s="8"/>
      <c r="C33" s="8"/>
      <c r="D33" s="9" t="s">
        <v>68</v>
      </c>
      <c r="E33" s="19"/>
      <c r="F33" s="20"/>
      <c r="G33" s="23" t="s">
        <v>28</v>
      </c>
      <c r="H33" s="24" t="s">
        <v>28</v>
      </c>
      <c r="I33" s="30">
        <v>12</v>
      </c>
      <c r="J33" s="10">
        <v>6</v>
      </c>
      <c r="K33" s="20">
        <v>5</v>
      </c>
      <c r="L33" s="5">
        <v>2</v>
      </c>
      <c r="M33" s="4">
        <v>1.7361111111111112E-2</v>
      </c>
      <c r="N33" s="4">
        <v>0.73958333333333326</v>
      </c>
      <c r="O33" s="6">
        <v>0.75694444444444442</v>
      </c>
    </row>
    <row r="34" spans="1:15" x14ac:dyDescent="0.25">
      <c r="A34" s="17" t="s">
        <v>96</v>
      </c>
      <c r="B34" s="8"/>
      <c r="C34" s="8"/>
      <c r="D34" s="9" t="s">
        <v>26</v>
      </c>
      <c r="E34" s="19"/>
      <c r="F34" s="20" t="s">
        <v>27</v>
      </c>
      <c r="G34" s="23" t="s">
        <v>28</v>
      </c>
      <c r="H34" s="24" t="s">
        <v>28</v>
      </c>
      <c r="I34" s="30">
        <v>6</v>
      </c>
      <c r="J34" s="10">
        <v>6</v>
      </c>
      <c r="K34" s="20">
        <v>5</v>
      </c>
      <c r="L34" s="5">
        <v>1</v>
      </c>
      <c r="M34" s="4">
        <v>1.3888888888888888E-2</v>
      </c>
      <c r="N34" s="4">
        <v>0.76388888888888884</v>
      </c>
      <c r="O34" s="6">
        <v>0.77777777777777768</v>
      </c>
    </row>
    <row r="35" spans="1:15" x14ac:dyDescent="0.25">
      <c r="A35" s="17" t="s">
        <v>96</v>
      </c>
      <c r="B35" s="8"/>
      <c r="C35" s="8"/>
      <c r="D35" s="9" t="s">
        <v>4</v>
      </c>
      <c r="E35" s="19"/>
      <c r="F35" s="20"/>
      <c r="G35" s="23" t="s">
        <v>28</v>
      </c>
      <c r="H35" s="24" t="s">
        <v>28</v>
      </c>
      <c r="I35" s="30"/>
      <c r="J35" s="10"/>
      <c r="K35" s="20"/>
      <c r="L35" s="5" t="s">
        <v>28</v>
      </c>
      <c r="M35" s="4">
        <v>1.0416666666666666E-2</v>
      </c>
      <c r="N35" s="4">
        <v>0.77777777777777779</v>
      </c>
      <c r="O35" s="6">
        <v>0.78819444444444442</v>
      </c>
    </row>
    <row r="36" spans="1:15" x14ac:dyDescent="0.25">
      <c r="A36" s="17"/>
      <c r="B36" s="8"/>
      <c r="C36" s="8"/>
      <c r="D36" s="9"/>
      <c r="E36" s="19"/>
      <c r="F36" s="20"/>
      <c r="G36" s="23" t="s">
        <v>28</v>
      </c>
      <c r="H36" s="24" t="s">
        <v>28</v>
      </c>
      <c r="I36" s="30"/>
      <c r="J36" s="10"/>
      <c r="K36" s="20"/>
      <c r="L36" s="5" t="s">
        <v>28</v>
      </c>
      <c r="M36" s="4">
        <v>0</v>
      </c>
      <c r="N36" s="4">
        <v>0.78819444444444442</v>
      </c>
      <c r="O36" s="6">
        <v>0.78819444444444442</v>
      </c>
    </row>
    <row r="37" spans="1:15" x14ac:dyDescent="0.25">
      <c r="A37" s="17"/>
      <c r="B37" s="8"/>
      <c r="C37" s="8"/>
      <c r="D37" s="9"/>
      <c r="E37" s="19"/>
      <c r="F37" s="20"/>
      <c r="G37" s="23" t="s">
        <v>28</v>
      </c>
      <c r="H37" s="24" t="s">
        <v>28</v>
      </c>
      <c r="I37" s="30"/>
      <c r="J37" s="10"/>
      <c r="K37" s="20"/>
      <c r="L37" s="5" t="s">
        <v>28</v>
      </c>
      <c r="M37" s="4">
        <v>0</v>
      </c>
      <c r="N37" s="4">
        <v>0.78819444444444442</v>
      </c>
      <c r="O37" s="6">
        <v>0.78819444444444442</v>
      </c>
    </row>
    <row r="38" spans="1:15" x14ac:dyDescent="0.25">
      <c r="A38" s="17"/>
      <c r="B38" s="8"/>
      <c r="C38" s="8"/>
      <c r="D38" s="9"/>
      <c r="E38" s="19"/>
      <c r="F38" s="20"/>
      <c r="G38" s="23" t="s">
        <v>28</v>
      </c>
      <c r="H38" s="24" t="s">
        <v>28</v>
      </c>
      <c r="I38" s="30"/>
      <c r="J38" s="10"/>
      <c r="K38" s="20"/>
      <c r="L38" s="5" t="s">
        <v>28</v>
      </c>
      <c r="M38" s="4">
        <v>0</v>
      </c>
      <c r="N38" s="4">
        <v>0.78819444444444442</v>
      </c>
      <c r="O38" s="6">
        <v>0.78819444444444442</v>
      </c>
    </row>
    <row r="39" spans="1:15" x14ac:dyDescent="0.25">
      <c r="A39" s="17"/>
      <c r="B39" s="8"/>
      <c r="C39" s="8"/>
      <c r="D39" s="9"/>
      <c r="E39" s="19"/>
      <c r="F39" s="20"/>
      <c r="G39" s="23" t="s">
        <v>28</v>
      </c>
      <c r="H39" s="24" t="s">
        <v>28</v>
      </c>
      <c r="I39" s="30"/>
      <c r="J39" s="10"/>
      <c r="K39" s="20"/>
      <c r="L39" s="5" t="s">
        <v>28</v>
      </c>
      <c r="M39" s="4">
        <v>0</v>
      </c>
      <c r="N39" s="4">
        <v>0.78819444444444442</v>
      </c>
      <c r="O39" s="6">
        <v>0.78819444444444442</v>
      </c>
    </row>
    <row r="40" spans="1:15" x14ac:dyDescent="0.25">
      <c r="A40" s="17"/>
      <c r="B40" s="8"/>
      <c r="C40" s="8"/>
      <c r="D40" s="9"/>
      <c r="E40" s="19"/>
      <c r="F40" s="20"/>
      <c r="G40" s="23" t="s">
        <v>28</v>
      </c>
      <c r="H40" s="24" t="s">
        <v>28</v>
      </c>
      <c r="I40" s="30"/>
      <c r="J40" s="10"/>
      <c r="K40" s="20"/>
      <c r="L40" s="5" t="s">
        <v>28</v>
      </c>
      <c r="M40" s="4">
        <v>0</v>
      </c>
      <c r="N40" s="4">
        <v>0.78819444444444442</v>
      </c>
      <c r="O40" s="6">
        <v>0.78819444444444442</v>
      </c>
    </row>
    <row r="41" spans="1:15" x14ac:dyDescent="0.25">
      <c r="A41" s="17"/>
      <c r="B41" s="8"/>
      <c r="C41" s="8"/>
      <c r="D41" s="9"/>
      <c r="E41" s="19"/>
      <c r="F41" s="20"/>
      <c r="G41" s="23" t="s">
        <v>28</v>
      </c>
      <c r="H41" s="24" t="s">
        <v>28</v>
      </c>
      <c r="I41" s="30"/>
      <c r="J41" s="10"/>
      <c r="K41" s="20"/>
      <c r="L41" s="5" t="s">
        <v>28</v>
      </c>
      <c r="M41" s="4">
        <v>0</v>
      </c>
      <c r="N41" s="4">
        <v>0.78819444444444442</v>
      </c>
      <c r="O41" s="6">
        <v>0.78819444444444442</v>
      </c>
    </row>
    <row r="42" spans="1:15" x14ac:dyDescent="0.25">
      <c r="A42" s="17"/>
      <c r="B42" s="8"/>
      <c r="C42" s="8"/>
      <c r="D42" s="9"/>
      <c r="E42" s="19"/>
      <c r="F42" s="20"/>
      <c r="G42" s="23" t="s">
        <v>28</v>
      </c>
      <c r="H42" s="24" t="s">
        <v>28</v>
      </c>
      <c r="I42" s="30"/>
      <c r="J42" s="10"/>
      <c r="K42" s="20"/>
      <c r="L42" s="5" t="s">
        <v>28</v>
      </c>
      <c r="M42" s="4">
        <v>0</v>
      </c>
      <c r="N42" s="4">
        <v>0.78819444444444442</v>
      </c>
      <c r="O42" s="6">
        <v>0.78819444444444442</v>
      </c>
    </row>
    <row r="43" spans="1:15" x14ac:dyDescent="0.25">
      <c r="A43" s="17"/>
      <c r="B43" s="8"/>
      <c r="C43" s="8"/>
      <c r="D43" s="9"/>
      <c r="E43" s="19"/>
      <c r="F43" s="20"/>
      <c r="G43" s="23" t="s">
        <v>28</v>
      </c>
      <c r="H43" s="24" t="s">
        <v>28</v>
      </c>
      <c r="I43" s="30"/>
      <c r="J43" s="10"/>
      <c r="K43" s="20"/>
      <c r="L43" s="5" t="s">
        <v>28</v>
      </c>
      <c r="M43" s="4">
        <v>0</v>
      </c>
      <c r="N43" s="4">
        <v>0.78819444444444442</v>
      </c>
      <c r="O43" s="6">
        <v>0.78819444444444442</v>
      </c>
    </row>
    <row r="44" spans="1:15" x14ac:dyDescent="0.25">
      <c r="A44" s="17"/>
      <c r="B44" s="8"/>
      <c r="C44" s="8"/>
      <c r="D44" s="9"/>
      <c r="E44" s="19"/>
      <c r="F44" s="20"/>
      <c r="G44" s="23" t="s">
        <v>28</v>
      </c>
      <c r="H44" s="24" t="s">
        <v>28</v>
      </c>
      <c r="I44" s="30"/>
      <c r="J44" s="10"/>
      <c r="K44" s="20"/>
      <c r="L44" s="5" t="s">
        <v>28</v>
      </c>
      <c r="M44" s="4">
        <v>0</v>
      </c>
      <c r="N44" s="4">
        <v>0.78819444444444442</v>
      </c>
      <c r="O44" s="6">
        <v>0.78819444444444442</v>
      </c>
    </row>
    <row r="45" spans="1:15" x14ac:dyDescent="0.25">
      <c r="A45" s="17"/>
      <c r="B45" s="8"/>
      <c r="C45" s="8"/>
      <c r="D45" s="9"/>
      <c r="E45" s="19"/>
      <c r="F45" s="20"/>
      <c r="G45" s="23" t="s">
        <v>28</v>
      </c>
      <c r="H45" s="24" t="s">
        <v>28</v>
      </c>
      <c r="I45" s="30"/>
      <c r="J45" s="10"/>
      <c r="K45" s="20"/>
      <c r="L45" s="5" t="s">
        <v>28</v>
      </c>
      <c r="M45" s="4">
        <v>0</v>
      </c>
      <c r="N45" s="4">
        <v>0.78819444444444442</v>
      </c>
      <c r="O45" s="6">
        <v>0.78819444444444442</v>
      </c>
    </row>
    <row r="46" spans="1:15" x14ac:dyDescent="0.25">
      <c r="A46" s="17"/>
      <c r="B46" s="8"/>
      <c r="C46" s="8"/>
      <c r="D46" s="9"/>
      <c r="E46" s="19"/>
      <c r="F46" s="20"/>
      <c r="G46" s="23" t="s">
        <v>28</v>
      </c>
      <c r="H46" s="24" t="s">
        <v>28</v>
      </c>
      <c r="I46" s="30"/>
      <c r="J46" s="10"/>
      <c r="K46" s="20"/>
      <c r="L46" s="5" t="s">
        <v>28</v>
      </c>
      <c r="M46" s="4">
        <v>0</v>
      </c>
      <c r="N46" s="4">
        <v>0.78819444444444442</v>
      </c>
      <c r="O46" s="6">
        <v>0.78819444444444442</v>
      </c>
    </row>
    <row r="47" spans="1:15" x14ac:dyDescent="0.25">
      <c r="A47" s="17"/>
      <c r="B47" s="8"/>
      <c r="C47" s="8"/>
      <c r="D47" s="9"/>
      <c r="E47" s="19"/>
      <c r="F47" s="20"/>
      <c r="G47" s="23" t="s">
        <v>28</v>
      </c>
      <c r="H47" s="24" t="s">
        <v>28</v>
      </c>
      <c r="I47" s="30"/>
      <c r="J47" s="10"/>
      <c r="K47" s="20"/>
      <c r="L47" s="5" t="s">
        <v>28</v>
      </c>
      <c r="M47" s="4">
        <v>0</v>
      </c>
      <c r="N47" s="4">
        <v>0.78819444444444442</v>
      </c>
      <c r="O47" s="6">
        <v>0.78819444444444442</v>
      </c>
    </row>
    <row r="48" spans="1:15" x14ac:dyDescent="0.25">
      <c r="A48" s="17"/>
      <c r="B48" s="8"/>
      <c r="C48" s="8"/>
      <c r="D48" s="9"/>
      <c r="E48" s="19"/>
      <c r="F48" s="20"/>
      <c r="G48" s="23" t="s">
        <v>28</v>
      </c>
      <c r="H48" s="24" t="s">
        <v>28</v>
      </c>
      <c r="I48" s="30"/>
      <c r="J48" s="10"/>
      <c r="K48" s="20"/>
      <c r="L48" s="5" t="s">
        <v>28</v>
      </c>
      <c r="M48" s="4">
        <v>0</v>
      </c>
      <c r="N48" s="4">
        <v>0.78819444444444442</v>
      </c>
      <c r="O48" s="6">
        <v>0.78819444444444442</v>
      </c>
    </row>
    <row r="49" spans="1:15" x14ac:dyDescent="0.25">
      <c r="A49" s="17"/>
      <c r="B49" s="8"/>
      <c r="C49" s="8"/>
      <c r="D49" s="9"/>
      <c r="E49" s="19"/>
      <c r="F49" s="20"/>
      <c r="G49" s="23" t="s">
        <v>28</v>
      </c>
      <c r="H49" s="24" t="s">
        <v>28</v>
      </c>
      <c r="I49" s="30"/>
      <c r="J49" s="10"/>
      <c r="K49" s="20"/>
      <c r="L49" s="5" t="s">
        <v>28</v>
      </c>
      <c r="M49" s="4">
        <v>0</v>
      </c>
      <c r="N49" s="4">
        <v>0.78819444444444442</v>
      </c>
      <c r="O49" s="6">
        <v>0.78819444444444442</v>
      </c>
    </row>
    <row r="50" spans="1:15" x14ac:dyDescent="0.25">
      <c r="A50" s="17" t="s">
        <v>47</v>
      </c>
      <c r="B50" s="8"/>
      <c r="C50" s="9" t="s">
        <v>26</v>
      </c>
      <c r="D50" s="19"/>
      <c r="E50" s="20" t="s">
        <v>27</v>
      </c>
      <c r="F50" s="23" t="s">
        <v>28</v>
      </c>
      <c r="G50" s="24" t="s">
        <v>28</v>
      </c>
      <c r="H50" s="9">
        <v>6</v>
      </c>
      <c r="I50" s="7">
        <v>6</v>
      </c>
      <c r="J50" s="11">
        <v>5</v>
      </c>
      <c r="K50" s="5">
        <v>1</v>
      </c>
      <c r="L50" s="4">
        <v>1.3888888888888888E-2</v>
      </c>
      <c r="M50" s="4">
        <v>0.72222222222222221</v>
      </c>
      <c r="N50" s="6">
        <v>0.73611111111111105</v>
      </c>
    </row>
    <row r="51" spans="1:15" x14ac:dyDescent="0.25">
      <c r="A51" s="17" t="s">
        <v>47</v>
      </c>
      <c r="B51" s="8"/>
      <c r="C51" s="9" t="s">
        <v>4</v>
      </c>
      <c r="D51" s="19"/>
      <c r="E51" s="20"/>
      <c r="F51" s="23" t="s">
        <v>28</v>
      </c>
      <c r="G51" s="24" t="s">
        <v>28</v>
      </c>
      <c r="H51" s="9"/>
      <c r="I51" s="7"/>
      <c r="J51" s="11"/>
      <c r="K51" s="5" t="s">
        <v>28</v>
      </c>
      <c r="L51" s="4">
        <v>1.0416666666666666E-2</v>
      </c>
      <c r="M51" s="4">
        <v>0.73611111111111116</v>
      </c>
      <c r="N51" s="6">
        <v>0.74652777777777779</v>
      </c>
    </row>
    <row r="52" spans="1:15" x14ac:dyDescent="0.25">
      <c r="A52" s="17"/>
      <c r="B52" s="8"/>
      <c r="C52" s="9"/>
      <c r="D52" s="19"/>
      <c r="E52" s="20"/>
      <c r="F52" s="23" t="s">
        <v>28</v>
      </c>
      <c r="G52" s="24" t="s">
        <v>28</v>
      </c>
      <c r="H52" s="9"/>
      <c r="I52" s="7"/>
      <c r="J52" s="11"/>
      <c r="K52" s="5" t="s">
        <v>28</v>
      </c>
      <c r="L52" s="4">
        <v>0</v>
      </c>
      <c r="M52" s="4">
        <v>0.74652777777777779</v>
      </c>
      <c r="N52" s="6">
        <v>0.74652777777777779</v>
      </c>
    </row>
    <row r="53" spans="1:15" x14ac:dyDescent="0.25">
      <c r="A53" s="17"/>
      <c r="B53" s="8"/>
      <c r="C53" s="9"/>
      <c r="D53" s="19"/>
      <c r="E53" s="20"/>
      <c r="F53" s="23" t="s">
        <v>28</v>
      </c>
      <c r="G53" s="24" t="s">
        <v>28</v>
      </c>
      <c r="H53" s="9"/>
      <c r="I53" s="7"/>
      <c r="J53" s="11"/>
      <c r="K53" s="5" t="s">
        <v>28</v>
      </c>
      <c r="L53" s="4">
        <v>0</v>
      </c>
      <c r="M53" s="4">
        <v>0.74652777777777779</v>
      </c>
      <c r="N53" s="6">
        <v>0.74652777777777779</v>
      </c>
    </row>
    <row r="54" spans="1:15" x14ac:dyDescent="0.25">
      <c r="A54" s="17" t="s">
        <v>48</v>
      </c>
      <c r="B54" s="8">
        <v>0.75</v>
      </c>
      <c r="C54" s="9" t="s">
        <v>2</v>
      </c>
      <c r="D54" s="19"/>
      <c r="E54" s="20"/>
      <c r="F54" s="23">
        <v>15</v>
      </c>
      <c r="G54" s="24">
        <v>16</v>
      </c>
      <c r="H54" s="9">
        <v>16</v>
      </c>
      <c r="I54" s="7">
        <v>6</v>
      </c>
      <c r="J54" s="11">
        <v>5</v>
      </c>
      <c r="K54" s="5">
        <v>3</v>
      </c>
      <c r="L54" s="4">
        <v>2.6041666666666664E-2</v>
      </c>
      <c r="M54" s="4">
        <v>0.75</v>
      </c>
      <c r="N54" s="6">
        <v>0.77604166666666663</v>
      </c>
    </row>
    <row r="55" spans="1:15" x14ac:dyDescent="0.25">
      <c r="A55" s="17" t="s">
        <v>48</v>
      </c>
      <c r="B55" s="8"/>
      <c r="C55" s="9" t="s">
        <v>3</v>
      </c>
      <c r="D55" s="19"/>
      <c r="E55" s="20"/>
      <c r="F55" s="23" t="s">
        <v>28</v>
      </c>
      <c r="G55" s="24" t="s">
        <v>28</v>
      </c>
      <c r="H55" s="9">
        <v>12</v>
      </c>
      <c r="I55" s="7">
        <v>6</v>
      </c>
      <c r="J55" s="11">
        <v>5</v>
      </c>
      <c r="K55" s="5">
        <v>2</v>
      </c>
      <c r="L55" s="4">
        <v>1.7361111111111112E-2</v>
      </c>
      <c r="M55" s="4">
        <v>0.78472222222222221</v>
      </c>
      <c r="N55" s="6">
        <v>0.80208333333333337</v>
      </c>
    </row>
    <row r="56" spans="1:15" x14ac:dyDescent="0.25">
      <c r="A56" s="17" t="s">
        <v>48</v>
      </c>
      <c r="B56" s="8"/>
      <c r="C56" s="9" t="s">
        <v>26</v>
      </c>
      <c r="D56" s="19"/>
      <c r="E56" s="20" t="s">
        <v>27</v>
      </c>
      <c r="F56" s="23" t="s">
        <v>28</v>
      </c>
      <c r="G56" s="24" t="s">
        <v>28</v>
      </c>
      <c r="H56" s="9">
        <v>6</v>
      </c>
      <c r="I56" s="7">
        <v>6</v>
      </c>
      <c r="J56" s="11">
        <v>5</v>
      </c>
      <c r="K56" s="5">
        <v>1</v>
      </c>
      <c r="L56" s="4">
        <v>1.3888888888888888E-2</v>
      </c>
      <c r="M56" s="4">
        <v>0.80902777777777779</v>
      </c>
      <c r="N56" s="6">
        <v>0.82291666666666663</v>
      </c>
    </row>
    <row r="57" spans="1:15" x14ac:dyDescent="0.25">
      <c r="A57" s="17" t="s">
        <v>48</v>
      </c>
      <c r="B57" s="8"/>
      <c r="C57" s="9" t="s">
        <v>4</v>
      </c>
      <c r="D57" s="19"/>
      <c r="E57" s="20"/>
      <c r="F57" s="23" t="s">
        <v>28</v>
      </c>
      <c r="G57" s="24" t="s">
        <v>28</v>
      </c>
      <c r="H57" s="9"/>
      <c r="I57" s="7"/>
      <c r="J57" s="11"/>
      <c r="K57" s="5" t="s">
        <v>28</v>
      </c>
      <c r="L57" s="4">
        <v>1.0416666666666666E-2</v>
      </c>
      <c r="M57" s="4">
        <v>0.82291666666666663</v>
      </c>
      <c r="N57" s="6">
        <v>0.83333333333333326</v>
      </c>
    </row>
    <row r="58" spans="1:15" x14ac:dyDescent="0.25">
      <c r="A58" s="17"/>
      <c r="B58" s="8"/>
      <c r="C58" s="9"/>
      <c r="D58" s="19"/>
      <c r="E58" s="20"/>
      <c r="F58" s="23" t="s">
        <v>28</v>
      </c>
      <c r="G58" s="24" t="s">
        <v>28</v>
      </c>
      <c r="H58" s="9"/>
      <c r="I58" s="7"/>
      <c r="J58" s="11"/>
      <c r="K58" s="5" t="s">
        <v>28</v>
      </c>
      <c r="L58" s="4">
        <v>0</v>
      </c>
      <c r="M58" s="4">
        <v>0.83333333333333337</v>
      </c>
      <c r="N58" s="6">
        <v>0.83333333333333337</v>
      </c>
    </row>
    <row r="59" spans="1:15" x14ac:dyDescent="0.25">
      <c r="A59" s="17"/>
      <c r="B59" s="8"/>
      <c r="C59" s="9"/>
      <c r="D59" s="19"/>
      <c r="E59" s="20"/>
      <c r="F59" s="23" t="s">
        <v>28</v>
      </c>
      <c r="G59" s="24" t="s">
        <v>28</v>
      </c>
      <c r="H59" s="9"/>
      <c r="I59" s="7"/>
      <c r="J59" s="11"/>
      <c r="K59" s="5" t="s">
        <v>28</v>
      </c>
      <c r="L59" s="4">
        <v>0</v>
      </c>
      <c r="M59" s="4">
        <v>0.83333333333333337</v>
      </c>
      <c r="N59" s="6">
        <v>0.83333333333333337</v>
      </c>
    </row>
    <row r="60" spans="1:15" x14ac:dyDescent="0.25">
      <c r="A60" s="17" t="s">
        <v>49</v>
      </c>
      <c r="B60" s="8">
        <v>0.83333333333333337</v>
      </c>
      <c r="C60" s="9" t="s">
        <v>2</v>
      </c>
      <c r="D60" s="19"/>
      <c r="E60" s="20"/>
      <c r="F60" s="23">
        <v>14</v>
      </c>
      <c r="G60" s="24">
        <v>15</v>
      </c>
      <c r="H60" s="9">
        <v>15</v>
      </c>
      <c r="I60" s="7">
        <v>6</v>
      </c>
      <c r="J60" s="11">
        <v>5</v>
      </c>
      <c r="K60" s="5">
        <v>3</v>
      </c>
      <c r="L60" s="4">
        <v>2.6041666666666664E-2</v>
      </c>
      <c r="M60" s="4">
        <v>0.83333333333333337</v>
      </c>
      <c r="N60" s="6">
        <v>0.859375</v>
      </c>
    </row>
    <row r="61" spans="1:15" x14ac:dyDescent="0.25">
      <c r="A61" s="17" t="s">
        <v>49</v>
      </c>
      <c r="B61" s="8"/>
      <c r="C61" s="9" t="s">
        <v>3</v>
      </c>
      <c r="D61" s="19"/>
      <c r="E61" s="20"/>
      <c r="F61" s="23" t="s">
        <v>28</v>
      </c>
      <c r="G61" s="24" t="s">
        <v>28</v>
      </c>
      <c r="H61" s="9">
        <v>12</v>
      </c>
      <c r="I61" s="7">
        <v>6</v>
      </c>
      <c r="J61" s="11">
        <v>5</v>
      </c>
      <c r="K61" s="5">
        <v>2</v>
      </c>
      <c r="L61" s="4">
        <v>1.7361111111111112E-2</v>
      </c>
      <c r="M61" s="4">
        <v>0.86805555555555558</v>
      </c>
      <c r="N61" s="6">
        <v>0.88541666666666674</v>
      </c>
    </row>
    <row r="62" spans="1:15" x14ac:dyDescent="0.25">
      <c r="A62" s="17" t="s">
        <v>49</v>
      </c>
      <c r="B62" s="8"/>
      <c r="C62" s="9" t="s">
        <v>26</v>
      </c>
      <c r="D62" s="19"/>
      <c r="E62" s="20"/>
      <c r="F62" s="23" t="s">
        <v>28</v>
      </c>
      <c r="G62" s="24" t="s">
        <v>28</v>
      </c>
      <c r="H62" s="9">
        <v>6</v>
      </c>
      <c r="I62" s="7">
        <v>6</v>
      </c>
      <c r="J62" s="11">
        <v>5</v>
      </c>
      <c r="K62" s="5">
        <v>1</v>
      </c>
      <c r="L62" s="4">
        <v>8.6805555555555559E-3</v>
      </c>
      <c r="M62" s="4">
        <v>0.89236111111111105</v>
      </c>
      <c r="N62" s="6">
        <v>0.90104166666666663</v>
      </c>
    </row>
    <row r="63" spans="1:15" x14ac:dyDescent="0.25">
      <c r="A63" s="17" t="s">
        <v>49</v>
      </c>
      <c r="B63" s="8"/>
      <c r="C63" s="9" t="s">
        <v>4</v>
      </c>
      <c r="D63" s="19"/>
      <c r="E63" s="20"/>
      <c r="F63" s="23" t="s">
        <v>28</v>
      </c>
      <c r="G63" s="24" t="s">
        <v>28</v>
      </c>
      <c r="H63" s="9"/>
      <c r="I63" s="7"/>
      <c r="J63" s="11"/>
      <c r="K63" s="5" t="s">
        <v>28</v>
      </c>
      <c r="L63" s="4">
        <v>1.0416666666666666E-2</v>
      </c>
      <c r="M63" s="4">
        <v>0.90277777777777779</v>
      </c>
      <c r="N63" s="6">
        <v>0.91319444444444442</v>
      </c>
    </row>
    <row r="64" spans="1:15" x14ac:dyDescent="0.25">
      <c r="A64" s="17"/>
      <c r="B64" s="8"/>
      <c r="C64" s="9"/>
      <c r="D64" s="19"/>
      <c r="E64" s="20"/>
      <c r="F64" s="23" t="s">
        <v>28</v>
      </c>
      <c r="G64" s="24" t="s">
        <v>28</v>
      </c>
      <c r="H64" s="9"/>
      <c r="I64" s="7"/>
      <c r="J64" s="11"/>
      <c r="K64" s="5" t="s">
        <v>28</v>
      </c>
      <c r="L64" s="4">
        <v>0</v>
      </c>
      <c r="M64" s="4">
        <v>0.91319444444444442</v>
      </c>
      <c r="N64" s="6">
        <v>0.91319444444444442</v>
      </c>
    </row>
    <row r="65" spans="1:14" x14ac:dyDescent="0.25">
      <c r="A65" s="17"/>
      <c r="B65" s="8"/>
      <c r="C65" s="9"/>
      <c r="D65" s="19"/>
      <c r="E65" s="20"/>
      <c r="F65" s="23" t="s">
        <v>28</v>
      </c>
      <c r="G65" s="24" t="s">
        <v>28</v>
      </c>
      <c r="H65" s="9"/>
      <c r="I65" s="7"/>
      <c r="J65" s="11"/>
      <c r="K65" s="5" t="s">
        <v>28</v>
      </c>
      <c r="L65" s="4">
        <v>0</v>
      </c>
      <c r="M65" s="4">
        <v>0.91319444444444442</v>
      </c>
      <c r="N65" s="6">
        <v>0.91319444444444442</v>
      </c>
    </row>
    <row r="66" spans="1:14" x14ac:dyDescent="0.25">
      <c r="A66" s="17"/>
      <c r="B66" s="8"/>
      <c r="C66" s="9"/>
      <c r="D66" s="19"/>
      <c r="E66" s="20"/>
      <c r="F66" s="23" t="s">
        <v>28</v>
      </c>
      <c r="G66" s="24" t="s">
        <v>28</v>
      </c>
      <c r="H66" s="9"/>
      <c r="I66" s="7"/>
      <c r="J66" s="11"/>
      <c r="K66" s="5" t="s">
        <v>28</v>
      </c>
      <c r="L66" s="4">
        <v>0</v>
      </c>
      <c r="M66" s="4">
        <v>0.91319444444444442</v>
      </c>
      <c r="N66" s="6">
        <v>0.91319444444444442</v>
      </c>
    </row>
    <row r="67" spans="1:14" x14ac:dyDescent="0.25">
      <c r="A67" s="17"/>
      <c r="B67" s="8"/>
      <c r="C67" s="9"/>
      <c r="D67" s="19"/>
      <c r="E67" s="20"/>
      <c r="F67" s="23" t="s">
        <v>28</v>
      </c>
      <c r="G67" s="24" t="s">
        <v>28</v>
      </c>
      <c r="H67" s="9"/>
      <c r="I67" s="7"/>
      <c r="J67" s="11"/>
      <c r="K67" s="5" t="s">
        <v>28</v>
      </c>
      <c r="L67" s="4">
        <v>0</v>
      </c>
      <c r="M67" s="4">
        <v>0.91319444444444442</v>
      </c>
      <c r="N67" s="6">
        <v>0.91319444444444442</v>
      </c>
    </row>
    <row r="68" spans="1:14" x14ac:dyDescent="0.25">
      <c r="A68" s="17"/>
      <c r="B68" s="8"/>
      <c r="C68" s="9"/>
      <c r="D68" s="19"/>
      <c r="E68" s="20"/>
      <c r="F68" s="23" t="s">
        <v>28</v>
      </c>
      <c r="G68" s="24" t="s">
        <v>28</v>
      </c>
      <c r="H68" s="9"/>
      <c r="I68" s="7"/>
      <c r="J68" s="11"/>
      <c r="K68" s="5" t="s">
        <v>28</v>
      </c>
      <c r="L68" s="4">
        <v>0</v>
      </c>
      <c r="M68" s="4">
        <v>0.91319444444444442</v>
      </c>
      <c r="N68" s="6">
        <v>0.91319444444444442</v>
      </c>
    </row>
    <row r="69" spans="1:14" x14ac:dyDescent="0.25">
      <c r="A69" s="17"/>
      <c r="B69" s="8"/>
      <c r="C69" s="9"/>
      <c r="D69" s="19"/>
      <c r="E69" s="20"/>
      <c r="F69" s="23" t="s">
        <v>28</v>
      </c>
      <c r="G69" s="24" t="s">
        <v>28</v>
      </c>
      <c r="H69" s="9"/>
      <c r="I69" s="7"/>
      <c r="J69" s="11"/>
      <c r="K69" s="5" t="s">
        <v>28</v>
      </c>
      <c r="L69" s="4">
        <v>0</v>
      </c>
      <c r="M69" s="4">
        <v>0.91319444444444442</v>
      </c>
      <c r="N69" s="6">
        <v>0.91319444444444442</v>
      </c>
    </row>
    <row r="70" spans="1:14" x14ac:dyDescent="0.25">
      <c r="A70" s="17"/>
      <c r="B70" s="8"/>
      <c r="C70" s="9"/>
      <c r="D70" s="19"/>
      <c r="E70" s="20"/>
      <c r="F70" s="23" t="s">
        <v>28</v>
      </c>
      <c r="G70" s="24" t="s">
        <v>28</v>
      </c>
      <c r="H70" s="9"/>
      <c r="I70" s="7"/>
      <c r="J70" s="11"/>
      <c r="K70" s="5" t="s">
        <v>28</v>
      </c>
      <c r="L70" s="4">
        <v>0</v>
      </c>
      <c r="M70" s="4">
        <v>0.91319444444444442</v>
      </c>
      <c r="N70" s="6">
        <v>0.91319444444444442</v>
      </c>
    </row>
    <row r="71" spans="1:14" x14ac:dyDescent="0.25">
      <c r="A71" s="17"/>
      <c r="B71" s="8"/>
      <c r="C71" s="9"/>
      <c r="D71" s="19"/>
      <c r="E71" s="20"/>
      <c r="F71" s="23" t="s">
        <v>28</v>
      </c>
      <c r="G71" s="24" t="s">
        <v>28</v>
      </c>
      <c r="H71" s="9"/>
      <c r="I71" s="7"/>
      <c r="J71" s="11"/>
      <c r="K71" s="5" t="s">
        <v>28</v>
      </c>
      <c r="L71" s="4">
        <v>0</v>
      </c>
      <c r="M71" s="4">
        <v>0.91319444444444442</v>
      </c>
      <c r="N71" s="6">
        <v>0.91319444444444442</v>
      </c>
    </row>
    <row r="72" spans="1:14" x14ac:dyDescent="0.25">
      <c r="A72" s="17"/>
      <c r="B72" s="8"/>
      <c r="C72" s="9"/>
      <c r="D72" s="19"/>
      <c r="E72" s="20"/>
      <c r="F72" s="23" t="s">
        <v>28</v>
      </c>
      <c r="G72" s="24" t="s">
        <v>28</v>
      </c>
      <c r="H72" s="9"/>
      <c r="I72" s="7"/>
      <c r="J72" s="11"/>
      <c r="K72" s="5" t="s">
        <v>28</v>
      </c>
      <c r="L72" s="4">
        <v>0</v>
      </c>
      <c r="M72" s="4">
        <v>0.91319444444444442</v>
      </c>
      <c r="N72" s="6">
        <v>0.91319444444444442</v>
      </c>
    </row>
    <row r="73" spans="1:14" x14ac:dyDescent="0.25">
      <c r="A73" s="17"/>
      <c r="B73" s="8"/>
      <c r="C73" s="9"/>
      <c r="D73" s="19"/>
      <c r="E73" s="20"/>
      <c r="F73" s="23" t="s">
        <v>28</v>
      </c>
      <c r="G73" s="24" t="s">
        <v>28</v>
      </c>
      <c r="H73" s="9"/>
      <c r="I73" s="7"/>
      <c r="J73" s="11"/>
      <c r="K73" s="5" t="s">
        <v>28</v>
      </c>
      <c r="L73" s="4">
        <v>0</v>
      </c>
      <c r="M73" s="4">
        <v>0.91319444444444442</v>
      </c>
      <c r="N73" s="6">
        <v>0.91319444444444442</v>
      </c>
    </row>
    <row r="74" spans="1:14" x14ac:dyDescent="0.25">
      <c r="A74" s="17"/>
      <c r="B74" s="8"/>
      <c r="C74" s="9"/>
      <c r="D74" s="19"/>
      <c r="E74" s="20"/>
      <c r="F74" s="23" t="s">
        <v>28</v>
      </c>
      <c r="G74" s="24" t="s">
        <v>28</v>
      </c>
      <c r="H74" s="9"/>
      <c r="I74" s="7"/>
      <c r="J74" s="11"/>
      <c r="K74" s="5" t="s">
        <v>28</v>
      </c>
      <c r="L74" s="4">
        <v>0</v>
      </c>
      <c r="M74" s="4">
        <v>0.91319444444444442</v>
      </c>
      <c r="N74" s="6">
        <v>0.91319444444444442</v>
      </c>
    </row>
    <row r="75" spans="1:14" x14ac:dyDescent="0.25">
      <c r="A75" s="17"/>
      <c r="B75" s="8"/>
      <c r="C75" s="9"/>
      <c r="D75" s="19"/>
      <c r="E75" s="20"/>
      <c r="F75" s="23" t="s">
        <v>28</v>
      </c>
      <c r="G75" s="24" t="s">
        <v>28</v>
      </c>
      <c r="H75" s="9"/>
      <c r="I75" s="7"/>
      <c r="J75" s="11"/>
      <c r="K75" s="5" t="s">
        <v>28</v>
      </c>
      <c r="L75" s="4">
        <v>0</v>
      </c>
      <c r="M75" s="4">
        <v>0.91319444444444442</v>
      </c>
      <c r="N75" s="6">
        <v>0.91319444444444442</v>
      </c>
    </row>
    <row r="76" spans="1:14" x14ac:dyDescent="0.25">
      <c r="A76" s="17"/>
      <c r="B76" s="8"/>
      <c r="C76" s="9"/>
      <c r="D76" s="19"/>
      <c r="E76" s="20"/>
      <c r="F76" s="23" t="s">
        <v>28</v>
      </c>
      <c r="G76" s="24" t="s">
        <v>28</v>
      </c>
      <c r="H76" s="9"/>
      <c r="I76" s="7"/>
      <c r="J76" s="11"/>
      <c r="K76" s="5" t="s">
        <v>28</v>
      </c>
      <c r="L76" s="4">
        <v>0</v>
      </c>
      <c r="M76" s="4">
        <v>0.91319444444444442</v>
      </c>
      <c r="N76" s="6">
        <v>0.91319444444444442</v>
      </c>
    </row>
    <row r="77" spans="1:14" x14ac:dyDescent="0.25">
      <c r="A77" s="17"/>
      <c r="B77" s="8"/>
      <c r="C77" s="9"/>
      <c r="D77" s="19"/>
      <c r="E77" s="20"/>
      <c r="F77" s="23" t="s">
        <v>28</v>
      </c>
      <c r="G77" s="24" t="s">
        <v>28</v>
      </c>
      <c r="H77" s="9"/>
      <c r="I77" s="7"/>
      <c r="J77" s="11"/>
      <c r="K77" s="5" t="s">
        <v>28</v>
      </c>
      <c r="L77" s="4">
        <v>0</v>
      </c>
      <c r="M77" s="4">
        <v>0.91319444444444442</v>
      </c>
      <c r="N77" s="6">
        <v>0.91319444444444442</v>
      </c>
    </row>
    <row r="78" spans="1:14" x14ac:dyDescent="0.25">
      <c r="A78" s="17"/>
      <c r="B78" s="8"/>
      <c r="C78" s="9"/>
      <c r="D78" s="19"/>
      <c r="E78" s="20"/>
      <c r="F78" s="23" t="s">
        <v>28</v>
      </c>
      <c r="G78" s="24" t="s">
        <v>28</v>
      </c>
      <c r="H78" s="9"/>
      <c r="I78" s="7"/>
      <c r="J78" s="11"/>
      <c r="K78" s="5" t="s">
        <v>28</v>
      </c>
      <c r="L78" s="4">
        <v>0</v>
      </c>
      <c r="M78" s="4">
        <v>0.91319444444444442</v>
      </c>
      <c r="N78" s="6">
        <v>0.91319444444444442</v>
      </c>
    </row>
    <row r="79" spans="1:14" x14ac:dyDescent="0.25">
      <c r="A79" s="17"/>
      <c r="B79" s="8"/>
      <c r="C79" s="9"/>
      <c r="D79" s="19"/>
      <c r="E79" s="20"/>
      <c r="F79" s="23" t="s">
        <v>28</v>
      </c>
      <c r="G79" s="24" t="s">
        <v>28</v>
      </c>
      <c r="H79" s="9"/>
      <c r="I79" s="7"/>
      <c r="J79" s="11"/>
      <c r="K79" s="5" t="s">
        <v>28</v>
      </c>
      <c r="L79" s="4">
        <v>0</v>
      </c>
      <c r="M79" s="4">
        <v>0.91319444444444442</v>
      </c>
      <c r="N79" s="6">
        <v>0.91319444444444442</v>
      </c>
    </row>
    <row r="80" spans="1:14" x14ac:dyDescent="0.25">
      <c r="A80" s="17"/>
      <c r="B80" s="8"/>
      <c r="C80" s="9"/>
      <c r="D80" s="19"/>
      <c r="E80" s="20"/>
      <c r="F80" s="23" t="s">
        <v>28</v>
      </c>
      <c r="G80" s="24" t="s">
        <v>28</v>
      </c>
      <c r="H80" s="9"/>
      <c r="I80" s="7"/>
      <c r="J80" s="11"/>
      <c r="K80" s="5" t="s">
        <v>28</v>
      </c>
      <c r="L80" s="4">
        <v>0</v>
      </c>
      <c r="M80" s="4">
        <v>0.91319444444444442</v>
      </c>
      <c r="N80" s="6">
        <v>0.91319444444444442</v>
      </c>
    </row>
    <row r="81" spans="1:14" x14ac:dyDescent="0.25">
      <c r="A81" s="17"/>
      <c r="B81" s="8"/>
      <c r="C81" s="9"/>
      <c r="D81" s="19"/>
      <c r="E81" s="20"/>
      <c r="F81" s="23" t="s">
        <v>28</v>
      </c>
      <c r="G81" s="24" t="s">
        <v>28</v>
      </c>
      <c r="H81" s="9"/>
      <c r="I81" s="7"/>
      <c r="J81" s="11"/>
      <c r="K81" s="5" t="s">
        <v>28</v>
      </c>
      <c r="L81" s="4">
        <v>0</v>
      </c>
      <c r="M81" s="4">
        <v>0.91319444444444442</v>
      </c>
      <c r="N81" s="6">
        <v>0.91319444444444442</v>
      </c>
    </row>
    <row r="82" spans="1:14" x14ac:dyDescent="0.25">
      <c r="A82" s="17"/>
      <c r="B82" s="8"/>
      <c r="C82" s="9"/>
      <c r="D82" s="19"/>
      <c r="E82" s="20"/>
      <c r="F82" s="23" t="s">
        <v>28</v>
      </c>
      <c r="G82" s="24" t="s">
        <v>28</v>
      </c>
      <c r="H82" s="9"/>
      <c r="I82" s="7"/>
      <c r="J82" s="11"/>
      <c r="K82" s="5" t="s">
        <v>28</v>
      </c>
      <c r="L82" s="4">
        <v>0</v>
      </c>
      <c r="M82" s="4">
        <v>0.91319444444444442</v>
      </c>
      <c r="N82" s="6">
        <v>0.91319444444444442</v>
      </c>
    </row>
    <row r="83" spans="1:14" x14ac:dyDescent="0.25">
      <c r="A83" s="17"/>
      <c r="B83" s="8"/>
      <c r="C83" s="9"/>
      <c r="D83" s="19"/>
      <c r="E83" s="20"/>
      <c r="F83" s="23" t="s">
        <v>28</v>
      </c>
      <c r="G83" s="24" t="s">
        <v>28</v>
      </c>
      <c r="H83" s="9"/>
      <c r="I83" s="7"/>
      <c r="J83" s="11"/>
      <c r="K83" s="5" t="s">
        <v>28</v>
      </c>
      <c r="L83" s="4">
        <v>0</v>
      </c>
      <c r="M83" s="4">
        <v>0.91319444444444442</v>
      </c>
      <c r="N83" s="6">
        <v>0.91319444444444442</v>
      </c>
    </row>
    <row r="84" spans="1:14" x14ac:dyDescent="0.25">
      <c r="A84" s="17"/>
      <c r="B84" s="8"/>
      <c r="C84" s="9"/>
      <c r="D84" s="19"/>
      <c r="E84" s="20"/>
      <c r="F84" s="23" t="s">
        <v>28</v>
      </c>
      <c r="G84" s="24" t="s">
        <v>28</v>
      </c>
      <c r="H84" s="9"/>
      <c r="I84" s="7"/>
      <c r="J84" s="11"/>
      <c r="K84" s="5" t="s">
        <v>28</v>
      </c>
      <c r="L84" s="4">
        <v>0</v>
      </c>
      <c r="M84" s="4">
        <v>0.91319444444444442</v>
      </c>
      <c r="N84" s="6">
        <v>0.91319444444444442</v>
      </c>
    </row>
    <row r="85" spans="1:14" x14ac:dyDescent="0.25">
      <c r="A85" s="17"/>
      <c r="B85" s="8"/>
      <c r="C85" s="9"/>
      <c r="D85" s="19"/>
      <c r="E85" s="20"/>
      <c r="F85" s="23" t="s">
        <v>28</v>
      </c>
      <c r="G85" s="24" t="s">
        <v>28</v>
      </c>
      <c r="H85" s="9"/>
      <c r="I85" s="7"/>
      <c r="J85" s="11"/>
      <c r="K85" s="5" t="s">
        <v>28</v>
      </c>
      <c r="L85" s="4">
        <v>0</v>
      </c>
      <c r="M85" s="4">
        <v>0.91319444444444442</v>
      </c>
      <c r="N85" s="6">
        <v>0.91319444444444442</v>
      </c>
    </row>
    <row r="86" spans="1:14" x14ac:dyDescent="0.25">
      <c r="A86" s="17"/>
      <c r="B86" s="8"/>
      <c r="C86" s="9"/>
      <c r="D86" s="19"/>
      <c r="E86" s="20"/>
      <c r="F86" s="23" t="s">
        <v>28</v>
      </c>
      <c r="G86" s="24" t="s">
        <v>28</v>
      </c>
      <c r="H86" s="9"/>
      <c r="I86" s="7"/>
      <c r="J86" s="11"/>
      <c r="K86" s="5" t="s">
        <v>28</v>
      </c>
      <c r="L86" s="4">
        <v>0</v>
      </c>
      <c r="M86" s="4">
        <v>0.91319444444444442</v>
      </c>
      <c r="N86" s="6">
        <v>0.91319444444444442</v>
      </c>
    </row>
    <row r="87" spans="1:14" x14ac:dyDescent="0.25">
      <c r="A87" s="17"/>
      <c r="B87" s="8"/>
      <c r="C87" s="9"/>
      <c r="D87" s="19"/>
      <c r="E87" s="20"/>
      <c r="F87" s="23" t="s">
        <v>28</v>
      </c>
      <c r="G87" s="24" t="s">
        <v>28</v>
      </c>
      <c r="H87" s="9"/>
      <c r="I87" s="7"/>
      <c r="J87" s="11"/>
      <c r="K87" s="5" t="s">
        <v>28</v>
      </c>
      <c r="L87" s="4">
        <v>0</v>
      </c>
      <c r="M87" s="4">
        <v>0.91319444444444442</v>
      </c>
      <c r="N87" s="6">
        <v>0.91319444444444442</v>
      </c>
    </row>
    <row r="88" spans="1:14" x14ac:dyDescent="0.25">
      <c r="A88" s="17"/>
      <c r="B88" s="8"/>
      <c r="C88" s="9"/>
      <c r="D88" s="19"/>
      <c r="E88" s="20"/>
      <c r="F88" s="23" t="s">
        <v>28</v>
      </c>
      <c r="G88" s="24" t="s">
        <v>28</v>
      </c>
      <c r="H88" s="9"/>
      <c r="I88" s="7"/>
      <c r="J88" s="11"/>
      <c r="K88" s="5" t="s">
        <v>28</v>
      </c>
      <c r="L88" s="4">
        <v>0</v>
      </c>
      <c r="M88" s="4">
        <v>0.91319444444444442</v>
      </c>
      <c r="N88" s="6">
        <v>0.91319444444444442</v>
      </c>
    </row>
    <row r="89" spans="1:14" x14ac:dyDescent="0.25">
      <c r="A89" s="17"/>
      <c r="B89" s="8"/>
      <c r="C89" s="9"/>
      <c r="D89" s="19"/>
      <c r="E89" s="20"/>
      <c r="F89" s="23" t="s">
        <v>28</v>
      </c>
      <c r="G89" s="24" t="s">
        <v>28</v>
      </c>
      <c r="H89" s="9"/>
      <c r="I89" s="7"/>
      <c r="J89" s="11"/>
      <c r="K89" s="5" t="s">
        <v>28</v>
      </c>
      <c r="L89" s="4">
        <v>0</v>
      </c>
      <c r="M89" s="4">
        <v>0.91319444444444442</v>
      </c>
      <c r="N89" s="6">
        <v>0.91319444444444442</v>
      </c>
    </row>
    <row r="90" spans="1:14" x14ac:dyDescent="0.25">
      <c r="A90" s="17"/>
      <c r="B90" s="8"/>
      <c r="C90" s="9"/>
      <c r="D90" s="19"/>
      <c r="E90" s="20"/>
      <c r="F90" s="23" t="s">
        <v>28</v>
      </c>
      <c r="G90" s="24" t="s">
        <v>28</v>
      </c>
      <c r="H90" s="9"/>
      <c r="I90" s="7"/>
      <c r="J90" s="11"/>
      <c r="K90" s="5" t="s">
        <v>28</v>
      </c>
      <c r="L90" s="4">
        <v>0</v>
      </c>
      <c r="M90" s="4">
        <v>0.91319444444444442</v>
      </c>
      <c r="N90" s="6">
        <v>0.91319444444444442</v>
      </c>
    </row>
    <row r="91" spans="1:14" x14ac:dyDescent="0.25">
      <c r="A91" s="17"/>
      <c r="B91" s="8"/>
      <c r="C91" s="9"/>
      <c r="D91" s="19"/>
      <c r="E91" s="20"/>
      <c r="F91" s="23" t="s">
        <v>28</v>
      </c>
      <c r="G91" s="24" t="s">
        <v>28</v>
      </c>
      <c r="H91" s="9"/>
      <c r="I91" s="7"/>
      <c r="J91" s="11"/>
      <c r="K91" s="5" t="s">
        <v>28</v>
      </c>
      <c r="L91" s="4">
        <v>0</v>
      </c>
      <c r="M91" s="4">
        <v>0.91319444444444442</v>
      </c>
      <c r="N91" s="6">
        <v>0.91319444444444442</v>
      </c>
    </row>
    <row r="92" spans="1:14" x14ac:dyDescent="0.25">
      <c r="A92" s="17"/>
      <c r="B92" s="8"/>
      <c r="C92" s="9"/>
      <c r="D92" s="19"/>
      <c r="E92" s="20"/>
      <c r="F92" s="23" t="s">
        <v>28</v>
      </c>
      <c r="G92" s="24" t="s">
        <v>28</v>
      </c>
      <c r="H92" s="9"/>
      <c r="I92" s="7"/>
      <c r="J92" s="11"/>
      <c r="K92" s="5" t="s">
        <v>28</v>
      </c>
      <c r="L92" s="4">
        <v>0</v>
      </c>
      <c r="M92" s="4">
        <v>0.91319444444444442</v>
      </c>
      <c r="N92" s="6">
        <v>0.91319444444444442</v>
      </c>
    </row>
    <row r="93" spans="1:14" x14ac:dyDescent="0.25">
      <c r="A93" s="17"/>
      <c r="B93" s="8"/>
      <c r="C93" s="9"/>
      <c r="D93" s="19"/>
      <c r="E93" s="20"/>
      <c r="F93" s="23" t="s">
        <v>28</v>
      </c>
      <c r="G93" s="24" t="s">
        <v>28</v>
      </c>
      <c r="H93" s="9"/>
      <c r="I93" s="7"/>
      <c r="J93" s="11"/>
      <c r="K93" s="5" t="s">
        <v>28</v>
      </c>
      <c r="L93" s="4">
        <v>0</v>
      </c>
      <c r="M93" s="4">
        <v>0.91319444444444442</v>
      </c>
      <c r="N93" s="6">
        <v>0.91319444444444442</v>
      </c>
    </row>
    <row r="94" spans="1:14" x14ac:dyDescent="0.25">
      <c r="A94" s="17"/>
      <c r="B94" s="8"/>
      <c r="C94" s="9"/>
      <c r="D94" s="19"/>
      <c r="E94" s="20"/>
      <c r="F94" s="23" t="s">
        <v>28</v>
      </c>
      <c r="G94" s="24" t="s">
        <v>28</v>
      </c>
      <c r="H94" s="9"/>
      <c r="I94" s="7"/>
      <c r="J94" s="11"/>
      <c r="K94" s="5" t="s">
        <v>28</v>
      </c>
      <c r="L94" s="4">
        <v>0</v>
      </c>
      <c r="M94" s="4">
        <v>0.91319444444444442</v>
      </c>
      <c r="N94" s="6">
        <v>0.91319444444444442</v>
      </c>
    </row>
    <row r="95" spans="1:14" x14ac:dyDescent="0.25">
      <c r="A95" s="17"/>
      <c r="B95" s="8"/>
      <c r="C95" s="9"/>
      <c r="D95" s="19"/>
      <c r="E95" s="20"/>
      <c r="F95" s="23" t="s">
        <v>28</v>
      </c>
      <c r="G95" s="24" t="s">
        <v>28</v>
      </c>
      <c r="H95" s="9"/>
      <c r="I95" s="7"/>
      <c r="J95" s="11"/>
      <c r="K95" s="5" t="s">
        <v>28</v>
      </c>
      <c r="L95" s="4">
        <v>0</v>
      </c>
      <c r="M95" s="4">
        <v>0.91319444444444442</v>
      </c>
      <c r="N95" s="6">
        <v>0.91319444444444442</v>
      </c>
    </row>
    <row r="96" spans="1:14" x14ac:dyDescent="0.25">
      <c r="A96" s="17"/>
      <c r="B96" s="8"/>
      <c r="C96" s="9"/>
      <c r="D96" s="19"/>
      <c r="E96" s="20"/>
      <c r="F96" s="23" t="s">
        <v>28</v>
      </c>
      <c r="G96" s="24" t="s">
        <v>28</v>
      </c>
      <c r="H96" s="9"/>
      <c r="I96" s="7"/>
      <c r="J96" s="11"/>
      <c r="K96" s="5" t="s">
        <v>28</v>
      </c>
      <c r="L96" s="4">
        <v>0</v>
      </c>
      <c r="M96" s="4">
        <v>0.91319444444444442</v>
      </c>
      <c r="N96" s="6">
        <v>0.91319444444444442</v>
      </c>
    </row>
    <row r="97" spans="1:14" x14ac:dyDescent="0.25">
      <c r="A97" s="17"/>
      <c r="B97" s="8"/>
      <c r="C97" s="9"/>
      <c r="D97" s="19"/>
      <c r="E97" s="20"/>
      <c r="F97" s="23" t="s">
        <v>28</v>
      </c>
      <c r="G97" s="24" t="s">
        <v>28</v>
      </c>
      <c r="H97" s="9"/>
      <c r="I97" s="7"/>
      <c r="J97" s="11"/>
      <c r="K97" s="5" t="s">
        <v>28</v>
      </c>
      <c r="L97" s="4">
        <v>0</v>
      </c>
      <c r="M97" s="4">
        <v>0.91319444444444442</v>
      </c>
      <c r="N97" s="6">
        <v>0.91319444444444442</v>
      </c>
    </row>
    <row r="98" spans="1:14" x14ac:dyDescent="0.25">
      <c r="A98" s="17"/>
      <c r="B98" s="8"/>
      <c r="C98" s="9"/>
      <c r="D98" s="19"/>
      <c r="E98" s="20"/>
      <c r="F98" s="23" t="s">
        <v>28</v>
      </c>
      <c r="G98" s="24" t="s">
        <v>28</v>
      </c>
      <c r="H98" s="9"/>
      <c r="I98" s="7"/>
      <c r="J98" s="11"/>
      <c r="K98" s="5" t="s">
        <v>28</v>
      </c>
      <c r="L98" s="4">
        <v>0</v>
      </c>
      <c r="M98" s="4">
        <v>0.91319444444444442</v>
      </c>
      <c r="N98" s="6">
        <v>0.91319444444444442</v>
      </c>
    </row>
    <row r="99" spans="1:14" x14ac:dyDescent="0.25">
      <c r="A99" s="17"/>
      <c r="B99" s="8"/>
      <c r="C99" s="9"/>
      <c r="D99" s="19"/>
      <c r="E99" s="20"/>
      <c r="F99" s="23" t="s">
        <v>28</v>
      </c>
      <c r="G99" s="24" t="s">
        <v>28</v>
      </c>
      <c r="H99" s="9"/>
      <c r="I99" s="7"/>
      <c r="J99" s="11"/>
      <c r="K99" s="5" t="s">
        <v>28</v>
      </c>
      <c r="L99" s="4">
        <v>0</v>
      </c>
      <c r="M99" s="4">
        <v>0.91319444444444442</v>
      </c>
      <c r="N99" s="6">
        <v>0.91319444444444442</v>
      </c>
    </row>
    <row r="100" spans="1:14" x14ac:dyDescent="0.25">
      <c r="A100" s="17"/>
      <c r="B100" s="8"/>
      <c r="C100" s="9"/>
      <c r="D100" s="19"/>
      <c r="E100" s="20"/>
      <c r="F100" s="23" t="s">
        <v>28</v>
      </c>
      <c r="G100" s="24" t="s">
        <v>28</v>
      </c>
      <c r="H100" s="9"/>
      <c r="I100" s="7"/>
      <c r="J100" s="11"/>
      <c r="K100" s="5" t="s">
        <v>28</v>
      </c>
      <c r="L100" s="4">
        <v>0</v>
      </c>
      <c r="M100" s="4">
        <v>0.91319444444444442</v>
      </c>
      <c r="N100" s="6">
        <v>0.91319444444444442</v>
      </c>
    </row>
  </sheetData>
  <conditionalFormatting sqref="L50:L100">
    <cfRule type="expression" dxfId="13" priority="4">
      <formula>$L50=0</formula>
    </cfRule>
  </conditionalFormatting>
  <conditionalFormatting sqref="M17:M49">
    <cfRule type="expression" dxfId="12" priority="2">
      <formula>$M17=0</formula>
    </cfRule>
  </conditionalFormatting>
  <conditionalFormatting sqref="M50:N100">
    <cfRule type="expression" dxfId="11" priority="3">
      <formula>$A50=0</formula>
    </cfRule>
  </conditionalFormatting>
  <conditionalFormatting sqref="N17:O49">
    <cfRule type="expression" dxfId="10" priority="1">
      <formula>$A17=0</formula>
    </cfRule>
  </conditionalFormatting>
  <pageMargins left="0.70866141732283472" right="0.70866141732283472" top="0.78740157480314965" bottom="0.78740157480314965" header="0.31496062992125984" footer="0.31496062992125984"/>
  <pageSetup paperSize="9" scale="72"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DAAD-DF4D-406E-81BD-917801D6A2A6}">
  <dimension ref="A1:O58"/>
  <sheetViews>
    <sheetView topLeftCell="A13" zoomScale="140" zoomScaleNormal="140" workbookViewId="0">
      <selection activeCell="I24" sqref="I24"/>
    </sheetView>
  </sheetViews>
  <sheetFormatPr baseColWidth="10" defaultRowHeight="15" x14ac:dyDescent="0.25"/>
  <cols>
    <col min="1" max="1" width="25.5703125" bestFit="1" customWidth="1"/>
    <col min="3" max="3" width="14.140625" customWidth="1"/>
  </cols>
  <sheetData>
    <row r="1" spans="1:14" ht="15.75" thickBot="1" x14ac:dyDescent="0.3">
      <c r="A1" s="25" t="s">
        <v>5</v>
      </c>
      <c r="B1" s="26" t="s">
        <v>16</v>
      </c>
      <c r="C1" s="26" t="s">
        <v>15</v>
      </c>
      <c r="D1" s="26" t="s">
        <v>19</v>
      </c>
      <c r="E1" s="27" t="s">
        <v>17</v>
      </c>
      <c r="H1" t="s">
        <v>28</v>
      </c>
      <c r="I1" t="s">
        <v>28</v>
      </c>
      <c r="K1" t="s">
        <v>28</v>
      </c>
    </row>
    <row r="2" spans="1:14" x14ac:dyDescent="0.25">
      <c r="A2" s="16" t="s">
        <v>42</v>
      </c>
      <c r="B2" s="28">
        <v>3</v>
      </c>
      <c r="C2" s="28">
        <v>5</v>
      </c>
      <c r="D2" s="28"/>
      <c r="E2" s="28"/>
      <c r="H2" t="s">
        <v>28</v>
      </c>
      <c r="I2" t="s">
        <v>28</v>
      </c>
      <c r="K2" t="s">
        <v>28</v>
      </c>
    </row>
    <row r="3" spans="1:14" x14ac:dyDescent="0.25">
      <c r="A3" s="17" t="s">
        <v>41</v>
      </c>
      <c r="B3" s="29">
        <v>4</v>
      </c>
      <c r="C3" s="29">
        <v>10</v>
      </c>
      <c r="D3" s="29"/>
      <c r="E3" s="29"/>
      <c r="H3" t="s">
        <v>28</v>
      </c>
      <c r="I3" t="s">
        <v>28</v>
      </c>
      <c r="J3" t="s">
        <v>28</v>
      </c>
      <c r="K3" t="s">
        <v>28</v>
      </c>
    </row>
    <row r="4" spans="1:14" x14ac:dyDescent="0.25">
      <c r="A4" s="17" t="s">
        <v>43</v>
      </c>
      <c r="B4" s="29">
        <v>3</v>
      </c>
      <c r="C4" s="29">
        <v>4</v>
      </c>
      <c r="D4" s="29">
        <v>5</v>
      </c>
      <c r="E4" s="29"/>
      <c r="H4" t="s">
        <v>28</v>
      </c>
      <c r="I4" t="s">
        <v>28</v>
      </c>
      <c r="J4" t="s">
        <v>28</v>
      </c>
      <c r="K4" t="s">
        <v>28</v>
      </c>
    </row>
    <row r="5" spans="1:14" x14ac:dyDescent="0.25">
      <c r="A5" s="17" t="s">
        <v>44</v>
      </c>
      <c r="B5" s="29">
        <v>4</v>
      </c>
      <c r="C5" s="29">
        <v>8</v>
      </c>
      <c r="D5" s="29">
        <v>9</v>
      </c>
      <c r="E5" s="29"/>
      <c r="H5" t="s">
        <v>28</v>
      </c>
      <c r="I5" t="s">
        <v>28</v>
      </c>
      <c r="J5" t="s">
        <v>28</v>
      </c>
      <c r="K5" t="s">
        <v>28</v>
      </c>
    </row>
    <row r="6" spans="1:14" x14ac:dyDescent="0.25">
      <c r="A6" s="17" t="s">
        <v>45</v>
      </c>
      <c r="B6" s="29">
        <v>2</v>
      </c>
      <c r="C6" s="29">
        <v>2</v>
      </c>
      <c r="D6" s="29">
        <v>3</v>
      </c>
      <c r="E6" s="29"/>
      <c r="H6" t="s">
        <v>28</v>
      </c>
      <c r="I6" t="s">
        <v>28</v>
      </c>
      <c r="J6" t="s">
        <v>28</v>
      </c>
      <c r="K6" t="s">
        <v>28</v>
      </c>
    </row>
    <row r="7" spans="1:14" x14ac:dyDescent="0.25">
      <c r="A7" s="17" t="s">
        <v>46</v>
      </c>
      <c r="B7" s="29">
        <v>5</v>
      </c>
      <c r="C7" s="29">
        <v>9</v>
      </c>
      <c r="D7" s="29">
        <v>10</v>
      </c>
      <c r="E7" s="29"/>
      <c r="H7" t="s">
        <v>28</v>
      </c>
      <c r="I7" t="s">
        <v>28</v>
      </c>
      <c r="J7" t="s">
        <v>28</v>
      </c>
      <c r="K7" t="s">
        <v>28</v>
      </c>
    </row>
    <row r="8" spans="1:14" x14ac:dyDescent="0.25">
      <c r="A8" s="17" t="s">
        <v>50</v>
      </c>
      <c r="B8" s="29">
        <v>6</v>
      </c>
      <c r="C8" s="29">
        <v>10</v>
      </c>
      <c r="D8" s="29">
        <v>11</v>
      </c>
      <c r="E8" s="29"/>
      <c r="H8" t="s">
        <v>28</v>
      </c>
      <c r="I8" t="s">
        <v>28</v>
      </c>
      <c r="J8" t="s">
        <v>28</v>
      </c>
      <c r="K8" t="s">
        <v>28</v>
      </c>
    </row>
    <row r="9" spans="1:14" x14ac:dyDescent="0.25">
      <c r="A9" s="17" t="s">
        <v>47</v>
      </c>
      <c r="B9" s="29">
        <v>6</v>
      </c>
      <c r="C9" s="29">
        <v>7</v>
      </c>
      <c r="D9" s="29">
        <v>8</v>
      </c>
      <c r="E9" s="29"/>
      <c r="H9" t="s">
        <v>28</v>
      </c>
      <c r="I9" t="s">
        <v>28</v>
      </c>
      <c r="J9" t="s">
        <v>28</v>
      </c>
      <c r="K9" t="s">
        <v>28</v>
      </c>
    </row>
    <row r="10" spans="1:14" x14ac:dyDescent="0.25">
      <c r="A10" s="17" t="s">
        <v>48</v>
      </c>
      <c r="B10" s="29">
        <v>11</v>
      </c>
      <c r="C10" s="29">
        <v>15</v>
      </c>
      <c r="D10" s="29">
        <v>16</v>
      </c>
      <c r="E10" s="29"/>
      <c r="H10" t="s">
        <v>28</v>
      </c>
      <c r="I10" t="s">
        <v>28</v>
      </c>
      <c r="J10" t="s">
        <v>28</v>
      </c>
      <c r="K10" t="s">
        <v>28</v>
      </c>
    </row>
    <row r="11" spans="1:14" x14ac:dyDescent="0.25">
      <c r="A11" s="17" t="s">
        <v>49</v>
      </c>
      <c r="B11" s="29">
        <v>10</v>
      </c>
      <c r="C11" s="29">
        <v>14</v>
      </c>
      <c r="D11" s="29">
        <v>15</v>
      </c>
      <c r="E11" s="29"/>
      <c r="H11" t="s">
        <v>28</v>
      </c>
      <c r="I11" t="s">
        <v>28</v>
      </c>
      <c r="J11" t="s">
        <v>28</v>
      </c>
      <c r="K11" t="s">
        <v>28</v>
      </c>
    </row>
    <row r="12" spans="1:14" x14ac:dyDescent="0.25">
      <c r="A12" s="17"/>
      <c r="B12" s="29"/>
      <c r="C12" s="29"/>
      <c r="D12" s="29"/>
      <c r="E12" s="29"/>
      <c r="H12" t="s">
        <v>28</v>
      </c>
      <c r="I12" t="s">
        <v>28</v>
      </c>
      <c r="J12" t="s">
        <v>28</v>
      </c>
      <c r="K12" t="s">
        <v>28</v>
      </c>
    </row>
    <row r="13" spans="1:14" x14ac:dyDescent="0.25">
      <c r="A13" s="17"/>
      <c r="B13" s="29"/>
      <c r="C13" s="29"/>
      <c r="D13" s="29"/>
      <c r="E13" s="29"/>
      <c r="H13" t="s">
        <v>28</v>
      </c>
      <c r="I13" t="s">
        <v>28</v>
      </c>
      <c r="J13" t="s">
        <v>28</v>
      </c>
      <c r="K13" t="s">
        <v>28</v>
      </c>
    </row>
    <row r="14" spans="1:14" x14ac:dyDescent="0.25">
      <c r="H14" t="s">
        <v>28</v>
      </c>
      <c r="I14" t="s">
        <v>28</v>
      </c>
      <c r="J14" t="s">
        <v>28</v>
      </c>
      <c r="K14" t="s">
        <v>28</v>
      </c>
    </row>
    <row r="15" spans="1:14" ht="15.75" thickBot="1" x14ac:dyDescent="0.3">
      <c r="H15" t="s">
        <v>28</v>
      </c>
      <c r="I15" t="s">
        <v>28</v>
      </c>
      <c r="J15" t="s">
        <v>28</v>
      </c>
      <c r="K15" t="s">
        <v>28</v>
      </c>
    </row>
    <row r="16" spans="1:14" ht="30.75" thickBot="1" x14ac:dyDescent="0.3">
      <c r="A16" s="12" t="s">
        <v>31</v>
      </c>
      <c r="B16" s="18" t="s">
        <v>37</v>
      </c>
      <c r="C16" s="12" t="s">
        <v>32</v>
      </c>
      <c r="D16" s="13" t="s">
        <v>38</v>
      </c>
      <c r="E16" s="13" t="s">
        <v>25</v>
      </c>
      <c r="F16" s="21" t="s">
        <v>40</v>
      </c>
      <c r="G16" s="22" t="s">
        <v>39</v>
      </c>
      <c r="H16" s="13" t="s">
        <v>1</v>
      </c>
      <c r="I16" s="13" t="s">
        <v>6</v>
      </c>
      <c r="J16" s="13" t="s">
        <v>0</v>
      </c>
      <c r="K16" s="14" t="s">
        <v>7</v>
      </c>
      <c r="L16" s="14" t="s">
        <v>10</v>
      </c>
      <c r="M16" s="14" t="s">
        <v>8</v>
      </c>
      <c r="N16" s="15" t="s">
        <v>9</v>
      </c>
    </row>
    <row r="17" spans="1:15" x14ac:dyDescent="0.25">
      <c r="A17" s="9" t="s">
        <v>41</v>
      </c>
      <c r="B17" s="8">
        <v>0.41666666666666669</v>
      </c>
      <c r="C17" s="9" t="s">
        <v>2</v>
      </c>
      <c r="D17" s="19"/>
      <c r="E17" s="20"/>
      <c r="F17" s="23">
        <v>10</v>
      </c>
      <c r="G17" s="24">
        <v>0</v>
      </c>
      <c r="H17" s="30">
        <v>10</v>
      </c>
      <c r="I17" s="10">
        <v>6</v>
      </c>
      <c r="J17" s="20">
        <v>3</v>
      </c>
      <c r="K17" s="5">
        <v>2</v>
      </c>
      <c r="L17" s="4">
        <v>1.0416666666666666E-2</v>
      </c>
      <c r="M17" s="4">
        <v>0.41666666666666669</v>
      </c>
      <c r="N17" s="6">
        <v>0.42708333333333337</v>
      </c>
      <c r="O17" s="1"/>
    </row>
    <row r="18" spans="1:15" x14ac:dyDescent="0.25">
      <c r="A18" s="9" t="s">
        <v>42</v>
      </c>
      <c r="B18" s="8">
        <v>0.42708333333333331</v>
      </c>
      <c r="C18" s="9" t="s">
        <v>26</v>
      </c>
      <c r="D18" s="19" t="s">
        <v>27</v>
      </c>
      <c r="E18" s="20" t="s">
        <v>27</v>
      </c>
      <c r="F18" s="23">
        <v>5</v>
      </c>
      <c r="G18" s="24">
        <v>0</v>
      </c>
      <c r="H18" s="30">
        <v>5</v>
      </c>
      <c r="I18" s="10">
        <v>5</v>
      </c>
      <c r="J18" s="20">
        <v>3</v>
      </c>
      <c r="K18" s="5">
        <v>1</v>
      </c>
      <c r="L18" s="4">
        <v>7.8125E-3</v>
      </c>
      <c r="M18" s="4">
        <v>0.42708333333333331</v>
      </c>
      <c r="N18" s="6">
        <v>0.43489583333333331</v>
      </c>
      <c r="O18" s="1"/>
    </row>
    <row r="19" spans="1:15" x14ac:dyDescent="0.25">
      <c r="A19" s="17" t="s">
        <v>41</v>
      </c>
      <c r="B19" s="8"/>
      <c r="C19" s="9" t="s">
        <v>26</v>
      </c>
      <c r="D19" s="19" t="s">
        <v>27</v>
      </c>
      <c r="E19" s="20" t="s">
        <v>27</v>
      </c>
      <c r="F19" s="23" t="s">
        <v>28</v>
      </c>
      <c r="G19" s="24" t="s">
        <v>28</v>
      </c>
      <c r="H19" s="30">
        <v>6</v>
      </c>
      <c r="I19" s="10">
        <v>6</v>
      </c>
      <c r="J19" s="20">
        <v>3</v>
      </c>
      <c r="K19" s="5">
        <v>1</v>
      </c>
      <c r="L19" s="4">
        <v>8.3333333333333332E-3</v>
      </c>
      <c r="M19" s="4">
        <v>0.4375</v>
      </c>
      <c r="N19" s="6">
        <v>0.44583333333333336</v>
      </c>
      <c r="O19" s="1"/>
    </row>
    <row r="20" spans="1:15" x14ac:dyDescent="0.25">
      <c r="A20" s="17" t="s">
        <v>42</v>
      </c>
      <c r="B20" s="8"/>
      <c r="C20" s="9" t="s">
        <v>4</v>
      </c>
      <c r="D20" s="19"/>
      <c r="E20" s="20"/>
      <c r="F20" s="23" t="s">
        <v>28</v>
      </c>
      <c r="G20" s="24" t="s">
        <v>28</v>
      </c>
      <c r="H20" s="30"/>
      <c r="I20" s="10"/>
      <c r="J20" s="20"/>
      <c r="K20" s="5" t="s">
        <v>28</v>
      </c>
      <c r="L20" s="4">
        <v>1.0416666666666666E-2</v>
      </c>
      <c r="M20" s="4">
        <v>0.44791666666666669</v>
      </c>
      <c r="N20" s="6">
        <v>0.45833333333333337</v>
      </c>
      <c r="O20" s="1"/>
    </row>
    <row r="21" spans="1:15" x14ac:dyDescent="0.25">
      <c r="A21" s="17" t="s">
        <v>41</v>
      </c>
      <c r="B21" s="8"/>
      <c r="C21" s="9" t="s">
        <v>4</v>
      </c>
      <c r="D21" s="19"/>
      <c r="E21" s="20"/>
      <c r="F21" s="23" t="s">
        <v>28</v>
      </c>
      <c r="G21" s="24" t="s">
        <v>28</v>
      </c>
      <c r="H21" s="30"/>
      <c r="I21" s="10"/>
      <c r="J21" s="20"/>
      <c r="K21" s="5" t="s">
        <v>28</v>
      </c>
      <c r="L21" s="4">
        <v>1.0416666666666666E-2</v>
      </c>
      <c r="M21" s="4">
        <v>0.45833333333333331</v>
      </c>
      <c r="N21" s="6">
        <v>0.46875</v>
      </c>
      <c r="O21" s="1"/>
    </row>
    <row r="22" spans="1:15" x14ac:dyDescent="0.25">
      <c r="A22" s="17"/>
      <c r="B22" s="8"/>
      <c r="C22" s="9"/>
      <c r="D22" s="19"/>
      <c r="E22" s="20"/>
      <c r="F22" s="23" t="s">
        <v>28</v>
      </c>
      <c r="G22" s="24" t="s">
        <v>28</v>
      </c>
      <c r="H22" s="30"/>
      <c r="I22" s="10"/>
      <c r="J22" s="20"/>
      <c r="K22" s="5" t="s">
        <v>28</v>
      </c>
      <c r="L22" s="4">
        <v>0</v>
      </c>
      <c r="M22" s="4">
        <v>0.46875</v>
      </c>
      <c r="N22" s="6">
        <v>0.46875</v>
      </c>
    </row>
    <row r="23" spans="1:15" x14ac:dyDescent="0.25">
      <c r="A23" s="17"/>
      <c r="B23" s="8"/>
      <c r="C23" s="9"/>
      <c r="D23" s="19"/>
      <c r="E23" s="20"/>
      <c r="F23" s="23" t="s">
        <v>28</v>
      </c>
      <c r="G23" s="24" t="s">
        <v>28</v>
      </c>
      <c r="H23" s="30"/>
      <c r="I23" s="10"/>
      <c r="J23" s="20"/>
      <c r="K23" s="5" t="s">
        <v>28</v>
      </c>
      <c r="L23" s="4">
        <v>0</v>
      </c>
      <c r="M23" s="4">
        <v>0.46875</v>
      </c>
      <c r="N23" s="6">
        <v>0.46875</v>
      </c>
    </row>
    <row r="24" spans="1:15" x14ac:dyDescent="0.25">
      <c r="A24" s="17" t="s">
        <v>44</v>
      </c>
      <c r="B24" s="8">
        <v>0.46875</v>
      </c>
      <c r="C24" s="9" t="s">
        <v>2</v>
      </c>
      <c r="D24" s="19"/>
      <c r="E24" s="20"/>
      <c r="F24" s="23">
        <v>8</v>
      </c>
      <c r="G24" s="24">
        <v>9</v>
      </c>
      <c r="H24" s="30">
        <v>9</v>
      </c>
      <c r="I24" s="10">
        <v>6</v>
      </c>
      <c r="J24" s="20">
        <v>4</v>
      </c>
      <c r="K24" s="5">
        <v>2</v>
      </c>
      <c r="L24" s="4">
        <v>1.3888888888888888E-2</v>
      </c>
      <c r="M24" s="4">
        <v>0.46875</v>
      </c>
      <c r="N24" s="6">
        <v>0.4826388888888889</v>
      </c>
    </row>
    <row r="25" spans="1:15" x14ac:dyDescent="0.25">
      <c r="A25" s="17" t="s">
        <v>43</v>
      </c>
      <c r="B25" s="8">
        <v>0.4826388888888889</v>
      </c>
      <c r="C25" s="9" t="s">
        <v>26</v>
      </c>
      <c r="D25" s="19" t="s">
        <v>27</v>
      </c>
      <c r="E25" s="20" t="s">
        <v>27</v>
      </c>
      <c r="F25" s="23">
        <v>4</v>
      </c>
      <c r="G25" s="24">
        <v>5</v>
      </c>
      <c r="H25" s="30">
        <v>5</v>
      </c>
      <c r="I25" s="10">
        <v>5</v>
      </c>
      <c r="J25" s="20">
        <v>4</v>
      </c>
      <c r="K25" s="5">
        <v>1</v>
      </c>
      <c r="L25" s="4">
        <v>1.0416666666666666E-2</v>
      </c>
      <c r="M25" s="4">
        <v>0.4826388888888889</v>
      </c>
      <c r="N25" s="6">
        <v>0.49305555555555558</v>
      </c>
    </row>
    <row r="26" spans="1:15" x14ac:dyDescent="0.25">
      <c r="A26" s="17" t="s">
        <v>44</v>
      </c>
      <c r="B26" s="8"/>
      <c r="C26" s="9" t="s">
        <v>26</v>
      </c>
      <c r="D26" s="19" t="s">
        <v>27</v>
      </c>
      <c r="E26" s="20" t="s">
        <v>27</v>
      </c>
      <c r="F26" s="23" t="s">
        <v>28</v>
      </c>
      <c r="G26" s="24" t="s">
        <v>28</v>
      </c>
      <c r="H26" s="30">
        <v>6</v>
      </c>
      <c r="I26" s="10">
        <v>6</v>
      </c>
      <c r="J26" s="20">
        <v>4</v>
      </c>
      <c r="K26" s="5">
        <v>1</v>
      </c>
      <c r="L26" s="4">
        <v>1.111111111111111E-2</v>
      </c>
      <c r="M26" s="4">
        <v>0.49305555555555558</v>
      </c>
      <c r="N26" s="6">
        <v>0.50416666666666665</v>
      </c>
    </row>
    <row r="27" spans="1:15" x14ac:dyDescent="0.25">
      <c r="A27" s="17" t="s">
        <v>43</v>
      </c>
      <c r="B27" s="8"/>
      <c r="C27" s="9" t="s">
        <v>4</v>
      </c>
      <c r="D27" s="19"/>
      <c r="E27" s="20"/>
      <c r="F27" s="23" t="s">
        <v>28</v>
      </c>
      <c r="G27" s="24" t="s">
        <v>28</v>
      </c>
      <c r="H27" s="30"/>
      <c r="I27" s="10"/>
      <c r="J27" s="20"/>
      <c r="K27" s="5" t="s">
        <v>28</v>
      </c>
      <c r="L27" s="4">
        <v>1.0416666666666666E-2</v>
      </c>
      <c r="M27" s="4">
        <v>0.50694444444444442</v>
      </c>
      <c r="N27" s="6">
        <v>0.51736111111111105</v>
      </c>
    </row>
    <row r="28" spans="1:15" x14ac:dyDescent="0.25">
      <c r="A28" s="17" t="s">
        <v>44</v>
      </c>
      <c r="B28" s="8"/>
      <c r="C28" s="9" t="s">
        <v>4</v>
      </c>
      <c r="D28" s="19"/>
      <c r="E28" s="20"/>
      <c r="F28" s="23" t="s">
        <v>28</v>
      </c>
      <c r="G28" s="24" t="s">
        <v>28</v>
      </c>
      <c r="H28" s="30"/>
      <c r="I28" s="10"/>
      <c r="J28" s="20"/>
      <c r="K28" s="5" t="s">
        <v>28</v>
      </c>
      <c r="L28" s="4">
        <v>1.0416666666666666E-2</v>
      </c>
      <c r="M28" s="4">
        <v>0.51736111111111116</v>
      </c>
      <c r="N28" s="6">
        <v>0.52777777777777779</v>
      </c>
    </row>
    <row r="29" spans="1:15" x14ac:dyDescent="0.25">
      <c r="A29" s="17"/>
      <c r="B29" s="8"/>
      <c r="C29" s="9"/>
      <c r="D29" s="19"/>
      <c r="E29" s="20"/>
      <c r="F29" s="23" t="s">
        <v>28</v>
      </c>
      <c r="G29" s="24" t="s">
        <v>28</v>
      </c>
      <c r="H29" s="30"/>
      <c r="I29" s="10"/>
      <c r="J29" s="20"/>
      <c r="K29" s="5" t="s">
        <v>28</v>
      </c>
      <c r="L29" s="4">
        <v>0</v>
      </c>
      <c r="M29" s="4">
        <v>0.52777777777777779</v>
      </c>
      <c r="N29" s="6">
        <v>0.52777777777777779</v>
      </c>
    </row>
    <row r="30" spans="1:15" x14ac:dyDescent="0.25">
      <c r="A30" s="17"/>
      <c r="B30" s="8"/>
      <c r="C30" s="9"/>
      <c r="D30" s="19"/>
      <c r="E30" s="20"/>
      <c r="F30" s="23" t="s">
        <v>28</v>
      </c>
      <c r="G30" s="24" t="s">
        <v>28</v>
      </c>
      <c r="H30" s="30"/>
      <c r="I30" s="10"/>
      <c r="J30" s="20"/>
      <c r="K30" s="5" t="s">
        <v>28</v>
      </c>
      <c r="L30" s="4">
        <v>0</v>
      </c>
      <c r="M30" s="4">
        <v>0.52777777777777779</v>
      </c>
      <c r="N30" s="6">
        <v>0.52777777777777779</v>
      </c>
    </row>
    <row r="31" spans="1:15" x14ac:dyDescent="0.25">
      <c r="A31" s="17" t="s">
        <v>46</v>
      </c>
      <c r="B31" s="8">
        <v>0.53125</v>
      </c>
      <c r="C31" s="9" t="s">
        <v>2</v>
      </c>
      <c r="D31" s="19"/>
      <c r="E31" s="20"/>
      <c r="F31" s="23">
        <v>9</v>
      </c>
      <c r="G31" s="24">
        <v>10</v>
      </c>
      <c r="H31" s="30">
        <v>10</v>
      </c>
      <c r="I31" s="10">
        <v>6</v>
      </c>
      <c r="J31" s="20">
        <v>5</v>
      </c>
      <c r="K31" s="5">
        <v>2</v>
      </c>
      <c r="L31" s="4">
        <v>1.7361111111111112E-2</v>
      </c>
      <c r="M31" s="4">
        <v>0.53125</v>
      </c>
      <c r="N31" s="6">
        <v>0.54861111111111116</v>
      </c>
    </row>
    <row r="32" spans="1:15" x14ac:dyDescent="0.25">
      <c r="A32" s="17" t="s">
        <v>45</v>
      </c>
      <c r="B32" s="8">
        <v>0.54861111111111116</v>
      </c>
      <c r="C32" s="9" t="s">
        <v>26</v>
      </c>
      <c r="D32" s="19" t="s">
        <v>27</v>
      </c>
      <c r="E32" s="20" t="s">
        <v>27</v>
      </c>
      <c r="F32" s="23">
        <v>2</v>
      </c>
      <c r="G32" s="24">
        <v>3</v>
      </c>
      <c r="H32" s="30">
        <v>3</v>
      </c>
      <c r="I32" s="10">
        <v>4</v>
      </c>
      <c r="J32" s="20">
        <v>5</v>
      </c>
      <c r="K32" s="5">
        <v>1</v>
      </c>
      <c r="L32" s="4">
        <v>1.1284722222222222E-2</v>
      </c>
      <c r="M32" s="4">
        <v>0.54861111111111116</v>
      </c>
      <c r="N32" s="6">
        <v>0.55989583333333337</v>
      </c>
    </row>
    <row r="33" spans="1:15" x14ac:dyDescent="0.25">
      <c r="A33" s="17" t="s">
        <v>46</v>
      </c>
      <c r="B33" s="8"/>
      <c r="C33" s="9" t="s">
        <v>26</v>
      </c>
      <c r="D33" s="19" t="s">
        <v>27</v>
      </c>
      <c r="E33" s="20" t="s">
        <v>27</v>
      </c>
      <c r="F33" s="23" t="s">
        <v>28</v>
      </c>
      <c r="G33" s="24" t="s">
        <v>28</v>
      </c>
      <c r="H33" s="30">
        <v>6</v>
      </c>
      <c r="I33" s="10">
        <v>6</v>
      </c>
      <c r="J33" s="20">
        <v>5</v>
      </c>
      <c r="K33" s="5">
        <v>1</v>
      </c>
      <c r="L33" s="4">
        <v>1.3888888888888888E-2</v>
      </c>
      <c r="M33" s="4">
        <v>0.5625</v>
      </c>
      <c r="N33" s="6">
        <v>0.57638888888888884</v>
      </c>
    </row>
    <row r="34" spans="1:15" x14ac:dyDescent="0.25">
      <c r="A34" s="17" t="s">
        <v>45</v>
      </c>
      <c r="B34" s="8"/>
      <c r="C34" s="9" t="s">
        <v>4</v>
      </c>
      <c r="D34" s="19"/>
      <c r="E34" s="20"/>
      <c r="F34" s="23" t="s">
        <v>28</v>
      </c>
      <c r="G34" s="24" t="s">
        <v>28</v>
      </c>
      <c r="H34" s="30"/>
      <c r="I34" s="10"/>
      <c r="J34" s="20"/>
      <c r="K34" s="5" t="s">
        <v>28</v>
      </c>
      <c r="L34" s="4">
        <v>1.0416666666666666E-2</v>
      </c>
      <c r="M34" s="4">
        <v>0.57638888888888884</v>
      </c>
      <c r="N34" s="6">
        <v>0.58680555555555547</v>
      </c>
    </row>
    <row r="35" spans="1:15" x14ac:dyDescent="0.25">
      <c r="A35" s="17" t="s">
        <v>46</v>
      </c>
      <c r="B35" s="8"/>
      <c r="C35" s="9" t="s">
        <v>4</v>
      </c>
      <c r="D35" s="19"/>
      <c r="E35" s="20"/>
      <c r="F35" s="23" t="s">
        <v>28</v>
      </c>
      <c r="G35" s="24" t="s">
        <v>28</v>
      </c>
      <c r="H35" s="30"/>
      <c r="I35" s="10"/>
      <c r="J35" s="20"/>
      <c r="K35" s="5" t="s">
        <v>28</v>
      </c>
      <c r="L35" s="4">
        <v>1.0416666666666666E-2</v>
      </c>
      <c r="M35" s="4">
        <v>0.58680555555555558</v>
      </c>
      <c r="N35" s="6">
        <v>0.59722222222222221</v>
      </c>
    </row>
    <row r="36" spans="1:15" x14ac:dyDescent="0.25">
      <c r="A36" s="17"/>
      <c r="B36" s="8"/>
      <c r="C36" s="9"/>
      <c r="D36" s="19"/>
      <c r="E36" s="20"/>
      <c r="F36" s="23" t="s">
        <v>28</v>
      </c>
      <c r="G36" s="24" t="s">
        <v>28</v>
      </c>
      <c r="H36" s="30"/>
      <c r="I36" s="10"/>
      <c r="J36" s="20"/>
      <c r="K36" s="5" t="s">
        <v>28</v>
      </c>
      <c r="L36" s="4">
        <v>0</v>
      </c>
      <c r="M36" s="4">
        <v>0.59722222222222221</v>
      </c>
      <c r="N36" s="6">
        <v>0.59722222222222221</v>
      </c>
    </row>
    <row r="37" spans="1:15" x14ac:dyDescent="0.25">
      <c r="A37" s="17"/>
      <c r="B37" s="8"/>
      <c r="C37" s="9"/>
      <c r="D37" s="19"/>
      <c r="E37" s="20"/>
      <c r="F37" s="23" t="s">
        <v>28</v>
      </c>
      <c r="G37" s="24" t="s">
        <v>28</v>
      </c>
      <c r="H37" s="30"/>
      <c r="I37" s="10"/>
      <c r="J37" s="20"/>
      <c r="K37" s="5" t="s">
        <v>28</v>
      </c>
      <c r="L37" s="4">
        <v>0</v>
      </c>
      <c r="M37" s="4">
        <v>0.59722222222222221</v>
      </c>
      <c r="N37" s="6">
        <v>0.59722222222222221</v>
      </c>
    </row>
    <row r="38" spans="1:15" x14ac:dyDescent="0.25">
      <c r="A38" s="17" t="s">
        <v>50</v>
      </c>
      <c r="B38" s="8">
        <v>0.59375</v>
      </c>
      <c r="C38" s="9" t="s">
        <v>2</v>
      </c>
      <c r="D38" s="19"/>
      <c r="E38" s="20"/>
      <c r="F38" s="23">
        <v>10</v>
      </c>
      <c r="G38" s="24">
        <v>11</v>
      </c>
      <c r="H38" s="30">
        <v>11</v>
      </c>
      <c r="I38" s="10">
        <v>6</v>
      </c>
      <c r="J38" s="20">
        <v>5</v>
      </c>
      <c r="K38" s="5">
        <v>2</v>
      </c>
      <c r="L38" s="4">
        <v>1.7361111111111112E-2</v>
      </c>
      <c r="M38" s="4">
        <v>0.59375</v>
      </c>
      <c r="N38" s="6">
        <v>0.61111111111111116</v>
      </c>
    </row>
    <row r="39" spans="1:15" x14ac:dyDescent="0.25">
      <c r="A39" s="17" t="s">
        <v>47</v>
      </c>
      <c r="B39" s="8">
        <v>0.61458333333333337</v>
      </c>
      <c r="C39" s="9" t="s">
        <v>2</v>
      </c>
      <c r="D39" s="19"/>
      <c r="E39" s="20"/>
      <c r="F39" s="23">
        <v>7</v>
      </c>
      <c r="G39" s="24">
        <v>8</v>
      </c>
      <c r="H39" s="30">
        <v>8</v>
      </c>
      <c r="I39" s="10">
        <v>65</v>
      </c>
      <c r="J39" s="20">
        <v>5</v>
      </c>
      <c r="K39" s="5">
        <v>1</v>
      </c>
      <c r="L39" s="4">
        <v>8.6805555555555559E-3</v>
      </c>
      <c r="M39" s="4">
        <v>0.61458333333333337</v>
      </c>
      <c r="N39" s="6">
        <v>0.62326388888888895</v>
      </c>
    </row>
    <row r="40" spans="1:15" x14ac:dyDescent="0.25">
      <c r="A40" s="17" t="s">
        <v>50</v>
      </c>
      <c r="B40" s="8"/>
      <c r="C40" s="9" t="s">
        <v>26</v>
      </c>
      <c r="D40" s="19" t="s">
        <v>27</v>
      </c>
      <c r="E40" s="20" t="s">
        <v>27</v>
      </c>
      <c r="F40" s="23" t="s">
        <v>28</v>
      </c>
      <c r="G40" s="24" t="s">
        <v>28</v>
      </c>
      <c r="H40" s="30">
        <v>6</v>
      </c>
      <c r="I40" s="10">
        <v>6</v>
      </c>
      <c r="J40" s="20">
        <v>5</v>
      </c>
      <c r="K40" s="5">
        <v>1</v>
      </c>
      <c r="L40" s="4">
        <v>1.3888888888888888E-2</v>
      </c>
      <c r="M40" s="4">
        <v>0.625</v>
      </c>
      <c r="N40" s="6">
        <v>0.63888888888888884</v>
      </c>
    </row>
    <row r="41" spans="1:15" x14ac:dyDescent="0.25">
      <c r="A41" s="17" t="s">
        <v>47</v>
      </c>
      <c r="B41" s="8"/>
      <c r="C41" s="9" t="s">
        <v>26</v>
      </c>
      <c r="D41" s="19" t="s">
        <v>27</v>
      </c>
      <c r="E41" s="20" t="s">
        <v>27</v>
      </c>
      <c r="F41" s="23" t="s">
        <v>28</v>
      </c>
      <c r="G41" s="24" t="s">
        <v>28</v>
      </c>
      <c r="H41" s="30">
        <v>6</v>
      </c>
      <c r="I41" s="10">
        <v>6</v>
      </c>
      <c r="J41" s="20">
        <v>5</v>
      </c>
      <c r="K41" s="5">
        <v>1</v>
      </c>
      <c r="L41" s="4">
        <v>1.3888888888888888E-2</v>
      </c>
      <c r="M41" s="4">
        <v>0.63888888888888884</v>
      </c>
      <c r="N41" s="6">
        <v>0.65277777777777768</v>
      </c>
    </row>
    <row r="42" spans="1:15" x14ac:dyDescent="0.25">
      <c r="A42" s="17" t="s">
        <v>50</v>
      </c>
      <c r="B42" s="8"/>
      <c r="C42" s="9" t="s">
        <v>4</v>
      </c>
      <c r="D42" s="19"/>
      <c r="E42" s="20"/>
      <c r="F42" s="23" t="s">
        <v>28</v>
      </c>
      <c r="G42" s="24" t="s">
        <v>28</v>
      </c>
      <c r="H42" s="30"/>
      <c r="I42" s="10"/>
      <c r="J42" s="20"/>
      <c r="K42" s="5" t="s">
        <v>28</v>
      </c>
      <c r="L42" s="4">
        <v>1.0416666666666666E-2</v>
      </c>
      <c r="M42" s="4">
        <v>0.65277777777777779</v>
      </c>
      <c r="N42" s="6">
        <v>0.66319444444444442</v>
      </c>
    </row>
    <row r="43" spans="1:15" x14ac:dyDescent="0.25">
      <c r="A43" s="17" t="s">
        <v>47</v>
      </c>
      <c r="B43" s="8"/>
      <c r="C43" s="9" t="s">
        <v>4</v>
      </c>
      <c r="D43" s="19"/>
      <c r="E43" s="20"/>
      <c r="F43" s="23" t="s">
        <v>28</v>
      </c>
      <c r="G43" s="24" t="s">
        <v>28</v>
      </c>
      <c r="H43" s="30"/>
      <c r="I43" s="10"/>
      <c r="J43" s="20"/>
      <c r="K43" s="5" t="s">
        <v>28</v>
      </c>
      <c r="L43" s="4">
        <v>1.0416666666666666E-2</v>
      </c>
      <c r="M43" s="4">
        <v>0.66319444444444442</v>
      </c>
      <c r="N43" s="6">
        <v>0.67361111111111105</v>
      </c>
    </row>
    <row r="44" spans="1:15" x14ac:dyDescent="0.25">
      <c r="A44" s="17"/>
      <c r="B44" s="8"/>
      <c r="C44" s="9"/>
      <c r="D44" s="19"/>
      <c r="E44" s="20"/>
      <c r="F44" s="23" t="s">
        <v>28</v>
      </c>
      <c r="G44" s="24" t="s">
        <v>28</v>
      </c>
      <c r="H44" s="30"/>
      <c r="I44" s="10"/>
      <c r="J44" s="20"/>
      <c r="K44" s="5" t="s">
        <v>28</v>
      </c>
      <c r="L44" s="4">
        <v>0</v>
      </c>
      <c r="M44" s="4">
        <v>0.67361111111111116</v>
      </c>
      <c r="N44" s="6">
        <v>0.67361111111111116</v>
      </c>
    </row>
    <row r="45" spans="1:15" x14ac:dyDescent="0.25">
      <c r="A45" s="17"/>
      <c r="B45" s="8"/>
      <c r="C45" s="9"/>
      <c r="D45" s="19"/>
      <c r="E45" s="20"/>
      <c r="F45" s="23" t="s">
        <v>28</v>
      </c>
      <c r="G45" s="24" t="s">
        <v>28</v>
      </c>
      <c r="H45" s="30"/>
      <c r="I45" s="10"/>
      <c r="J45" s="20"/>
      <c r="K45" s="5" t="s">
        <v>28</v>
      </c>
      <c r="L45" s="4">
        <v>0</v>
      </c>
      <c r="M45" s="4">
        <v>0.67361111111111116</v>
      </c>
      <c r="N45" s="6">
        <v>0.67361111111111116</v>
      </c>
    </row>
    <row r="46" spans="1:15" x14ac:dyDescent="0.25">
      <c r="A46" s="17" t="s">
        <v>48</v>
      </c>
      <c r="B46" s="8">
        <v>0.67708333333333337</v>
      </c>
      <c r="C46" s="9" t="s">
        <v>2</v>
      </c>
      <c r="D46" s="19"/>
      <c r="E46" s="20"/>
      <c r="F46" s="23">
        <v>15</v>
      </c>
      <c r="G46" s="24">
        <v>16</v>
      </c>
      <c r="H46" s="30">
        <v>16</v>
      </c>
      <c r="I46" s="10">
        <v>6</v>
      </c>
      <c r="J46" s="20">
        <v>5</v>
      </c>
      <c r="K46" s="5">
        <v>3</v>
      </c>
      <c r="L46" s="4">
        <v>2.6041666666666664E-2</v>
      </c>
      <c r="M46" s="4">
        <v>0.67708333333333337</v>
      </c>
      <c r="N46" s="6">
        <v>0.703125</v>
      </c>
      <c r="O46" s="1"/>
    </row>
    <row r="47" spans="1:15" x14ac:dyDescent="0.25">
      <c r="A47" s="17" t="s">
        <v>49</v>
      </c>
      <c r="B47" s="8">
        <v>0.70833333333333337</v>
      </c>
      <c r="C47" s="9" t="s">
        <v>2</v>
      </c>
      <c r="D47" s="19" t="s">
        <v>27</v>
      </c>
      <c r="E47" s="20"/>
      <c r="F47" s="23">
        <v>14</v>
      </c>
      <c r="G47" s="24">
        <v>15</v>
      </c>
      <c r="H47" s="30">
        <v>15</v>
      </c>
      <c r="I47" s="10">
        <v>6</v>
      </c>
      <c r="J47" s="20">
        <v>5</v>
      </c>
      <c r="K47" s="5">
        <v>3</v>
      </c>
      <c r="L47" s="4">
        <v>2.6041666666666664E-2</v>
      </c>
      <c r="M47" s="4">
        <v>0.70138888888888895</v>
      </c>
      <c r="N47" s="6">
        <v>0.734375</v>
      </c>
      <c r="O47" s="1"/>
    </row>
    <row r="48" spans="1:15" x14ac:dyDescent="0.25">
      <c r="A48" s="17" t="s">
        <v>48</v>
      </c>
      <c r="B48" s="8"/>
      <c r="C48" s="9" t="s">
        <v>3</v>
      </c>
      <c r="D48" s="19" t="s">
        <v>27</v>
      </c>
      <c r="E48" s="20"/>
      <c r="F48" s="23" t="s">
        <v>28</v>
      </c>
      <c r="G48" s="24" t="s">
        <v>28</v>
      </c>
      <c r="H48" s="30">
        <v>12</v>
      </c>
      <c r="I48" s="10">
        <v>6</v>
      </c>
      <c r="J48" s="20">
        <v>5</v>
      </c>
      <c r="K48" s="5">
        <v>2</v>
      </c>
      <c r="L48" s="4">
        <v>1.7361111111111112E-2</v>
      </c>
      <c r="M48" s="4">
        <v>0.73611111111111116</v>
      </c>
      <c r="N48" s="6">
        <v>0.75347222222222232</v>
      </c>
      <c r="O48" s="1"/>
    </row>
    <row r="49" spans="1:14" x14ac:dyDescent="0.25">
      <c r="A49" s="17" t="s">
        <v>49</v>
      </c>
      <c r="B49" s="8"/>
      <c r="C49" s="9" t="s">
        <v>3</v>
      </c>
      <c r="D49" s="19" t="s">
        <v>27</v>
      </c>
      <c r="E49" s="20"/>
      <c r="F49" s="23" t="s">
        <v>28</v>
      </c>
      <c r="G49" s="24" t="s">
        <v>28</v>
      </c>
      <c r="H49" s="30">
        <v>12</v>
      </c>
      <c r="I49" s="10">
        <v>6</v>
      </c>
      <c r="J49" s="20">
        <v>5</v>
      </c>
      <c r="K49" s="5">
        <v>2</v>
      </c>
      <c r="L49" s="4">
        <v>1.7361111111111112E-2</v>
      </c>
      <c r="M49" s="4">
        <v>0.75347222222222221</v>
      </c>
      <c r="N49" s="6">
        <v>0.77083333333333337</v>
      </c>
    </row>
    <row r="50" spans="1:14" x14ac:dyDescent="0.25">
      <c r="A50" s="17" t="s">
        <v>48</v>
      </c>
      <c r="B50" s="8"/>
      <c r="C50" s="9" t="s">
        <v>26</v>
      </c>
      <c r="D50" s="19" t="s">
        <v>27</v>
      </c>
      <c r="E50" s="20" t="s">
        <v>27</v>
      </c>
      <c r="F50" s="23" t="s">
        <v>28</v>
      </c>
      <c r="G50" s="24" t="s">
        <v>28</v>
      </c>
      <c r="H50" s="30">
        <v>6</v>
      </c>
      <c r="I50" s="10">
        <v>6</v>
      </c>
      <c r="J50" s="20">
        <v>5</v>
      </c>
      <c r="K50" s="5">
        <v>1</v>
      </c>
      <c r="L50" s="4">
        <v>1.3888888888888888E-2</v>
      </c>
      <c r="M50" s="4">
        <v>0.77083333333333337</v>
      </c>
      <c r="N50" s="6">
        <v>0.78472222222222221</v>
      </c>
    </row>
    <row r="51" spans="1:14" x14ac:dyDescent="0.25">
      <c r="A51" s="17" t="s">
        <v>49</v>
      </c>
      <c r="B51" s="8"/>
      <c r="C51" s="9" t="s">
        <v>26</v>
      </c>
      <c r="D51" s="19" t="s">
        <v>27</v>
      </c>
      <c r="E51" s="20" t="s">
        <v>27</v>
      </c>
      <c r="F51" s="23" t="s">
        <v>28</v>
      </c>
      <c r="G51" s="24" t="s">
        <v>28</v>
      </c>
      <c r="H51" s="30">
        <v>6</v>
      </c>
      <c r="I51" s="10">
        <v>6</v>
      </c>
      <c r="J51" s="20">
        <v>5</v>
      </c>
      <c r="K51" s="5">
        <v>1</v>
      </c>
      <c r="L51" s="4">
        <v>1.3888888888888888E-2</v>
      </c>
      <c r="M51" s="4">
        <v>0.78472222222222221</v>
      </c>
      <c r="N51" s="6">
        <v>0.79861111111111105</v>
      </c>
    </row>
    <row r="52" spans="1:14" x14ac:dyDescent="0.25">
      <c r="A52" s="17" t="s">
        <v>48</v>
      </c>
      <c r="B52" s="8"/>
      <c r="C52" s="9" t="s">
        <v>4</v>
      </c>
      <c r="D52" s="19"/>
      <c r="E52" s="20"/>
      <c r="F52" s="23" t="s">
        <v>28</v>
      </c>
      <c r="G52" s="24" t="s">
        <v>28</v>
      </c>
      <c r="H52" s="30"/>
      <c r="I52" s="10"/>
      <c r="J52" s="20"/>
      <c r="K52" s="5" t="s">
        <v>28</v>
      </c>
      <c r="L52" s="4">
        <v>1.0416666666666666E-2</v>
      </c>
      <c r="M52" s="4">
        <v>0.79861111111111116</v>
      </c>
      <c r="N52" s="6">
        <v>0.80902777777777779</v>
      </c>
    </row>
    <row r="53" spans="1:14" x14ac:dyDescent="0.25">
      <c r="A53" s="17" t="s">
        <v>49</v>
      </c>
      <c r="B53" s="8"/>
      <c r="C53" s="9" t="s">
        <v>4</v>
      </c>
      <c r="D53" s="19"/>
      <c r="E53" s="20"/>
      <c r="F53" s="23" t="s">
        <v>28</v>
      </c>
      <c r="G53" s="24" t="s">
        <v>28</v>
      </c>
      <c r="H53" s="30"/>
      <c r="I53" s="10"/>
      <c r="J53" s="20"/>
      <c r="K53" s="5" t="s">
        <v>28</v>
      </c>
      <c r="L53" s="4">
        <v>1.0416666666666666E-2</v>
      </c>
      <c r="M53" s="4">
        <v>0.80902777777777779</v>
      </c>
      <c r="N53" s="6">
        <v>0.81944444444444442</v>
      </c>
    </row>
    <row r="54" spans="1:14" x14ac:dyDescent="0.25">
      <c r="A54" s="17"/>
      <c r="B54" s="8"/>
      <c r="C54" s="9"/>
      <c r="D54" s="19"/>
      <c r="E54" s="20"/>
      <c r="F54" s="23" t="s">
        <v>28</v>
      </c>
      <c r="G54" s="24" t="s">
        <v>28</v>
      </c>
      <c r="H54" s="30"/>
      <c r="I54" s="10"/>
      <c r="J54" s="20"/>
      <c r="K54" s="5" t="s">
        <v>28</v>
      </c>
      <c r="L54" s="4">
        <v>0</v>
      </c>
      <c r="M54" s="4">
        <v>0.81944444444444442</v>
      </c>
      <c r="N54" s="6">
        <v>0.81944444444444442</v>
      </c>
    </row>
    <row r="55" spans="1:14" x14ac:dyDescent="0.25">
      <c r="A55" s="17"/>
      <c r="B55" s="8"/>
      <c r="C55" s="9"/>
      <c r="D55" s="19"/>
      <c r="E55" s="20"/>
      <c r="F55" s="23" t="s">
        <v>28</v>
      </c>
      <c r="G55" s="24" t="s">
        <v>28</v>
      </c>
      <c r="H55" s="30"/>
      <c r="I55" s="10"/>
      <c r="J55" s="20"/>
      <c r="K55" s="5" t="s">
        <v>28</v>
      </c>
      <c r="L55" s="4">
        <v>0</v>
      </c>
      <c r="M55" s="4">
        <v>0.81944444444444442</v>
      </c>
      <c r="N55" s="6">
        <v>0.81944444444444442</v>
      </c>
    </row>
    <row r="56" spans="1:14" x14ac:dyDescent="0.25">
      <c r="A56" s="17"/>
      <c r="B56" s="8"/>
      <c r="C56" s="9"/>
      <c r="D56" s="19"/>
      <c r="E56" s="20"/>
      <c r="F56" s="23" t="s">
        <v>28</v>
      </c>
      <c r="G56" s="24" t="s">
        <v>28</v>
      </c>
      <c r="H56" s="30"/>
      <c r="I56" s="10"/>
      <c r="J56" s="20"/>
      <c r="K56" s="5" t="s">
        <v>28</v>
      </c>
      <c r="L56" s="4">
        <v>0</v>
      </c>
      <c r="M56" s="4">
        <v>0.81944444444444442</v>
      </c>
      <c r="N56" s="6">
        <v>0.81944444444444442</v>
      </c>
    </row>
    <row r="57" spans="1:14" x14ac:dyDescent="0.25">
      <c r="A57" s="17"/>
      <c r="B57" s="8"/>
      <c r="C57" s="9"/>
      <c r="D57" s="19"/>
      <c r="E57" s="20"/>
      <c r="F57" s="23" t="s">
        <v>28</v>
      </c>
      <c r="G57" s="24" t="s">
        <v>28</v>
      </c>
      <c r="H57" s="30"/>
      <c r="I57" s="10"/>
      <c r="J57" s="20"/>
      <c r="K57" s="5" t="s">
        <v>28</v>
      </c>
      <c r="L57" s="4">
        <v>0</v>
      </c>
      <c r="M57" s="4">
        <v>0.81944444444444442</v>
      </c>
      <c r="N57" s="6">
        <v>0.81944444444444442</v>
      </c>
    </row>
    <row r="58" spans="1:14" x14ac:dyDescent="0.25">
      <c r="A58" s="17"/>
      <c r="B58" s="8"/>
      <c r="C58" s="9"/>
      <c r="D58" s="19"/>
      <c r="E58" s="20"/>
      <c r="F58" s="23" t="s">
        <v>28</v>
      </c>
      <c r="G58" s="24" t="s">
        <v>28</v>
      </c>
      <c r="H58" s="30"/>
      <c r="I58" s="10"/>
      <c r="J58" s="20"/>
      <c r="K58" s="5" t="s">
        <v>28</v>
      </c>
      <c r="L58" s="4">
        <v>0</v>
      </c>
      <c r="M58" s="4">
        <v>0.81944444444444442</v>
      </c>
      <c r="N58" s="6">
        <v>0.81944444444444442</v>
      </c>
    </row>
  </sheetData>
  <conditionalFormatting sqref="L17:L58">
    <cfRule type="expression" dxfId="9" priority="2">
      <formula>$L17=0</formula>
    </cfRule>
  </conditionalFormatting>
  <conditionalFormatting sqref="N17:N58 M18:M58">
    <cfRule type="expression" dxfId="8" priority="1">
      <formula>$A17=0</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D656-890B-4D17-AE55-40115B45B479}">
  <dimension ref="A1:N43"/>
  <sheetViews>
    <sheetView topLeftCell="A8" zoomScale="120" zoomScaleNormal="120" workbookViewId="0">
      <selection activeCell="P17" sqref="P17"/>
    </sheetView>
  </sheetViews>
  <sheetFormatPr baseColWidth="10" defaultRowHeight="15" x14ac:dyDescent="0.25"/>
  <cols>
    <col min="1" max="1" width="23.140625" customWidth="1"/>
    <col min="3" max="3" width="15.140625" customWidth="1"/>
    <col min="4" max="4" width="11.5703125" style="3" customWidth="1"/>
    <col min="5" max="6" width="9" customWidth="1"/>
    <col min="7" max="7" width="10.42578125" customWidth="1"/>
    <col min="8" max="8" width="8.85546875" customWidth="1"/>
    <col min="9" max="9" width="8.140625" style="3" bestFit="1" customWidth="1"/>
    <col min="10" max="10" width="9.5703125" customWidth="1"/>
    <col min="11" max="11" width="8.140625" customWidth="1"/>
  </cols>
  <sheetData>
    <row r="1" spans="1:14" ht="15.75" thickBot="1" x14ac:dyDescent="0.3">
      <c r="A1" s="25" t="s">
        <v>5</v>
      </c>
      <c r="B1" s="26" t="s">
        <v>16</v>
      </c>
      <c r="C1" s="26" t="s">
        <v>15</v>
      </c>
      <c r="D1" s="26" t="s">
        <v>19</v>
      </c>
      <c r="E1" s="27" t="s">
        <v>17</v>
      </c>
    </row>
    <row r="2" spans="1:14" x14ac:dyDescent="0.25">
      <c r="A2" s="16" t="s">
        <v>51</v>
      </c>
      <c r="B2" s="28">
        <v>10</v>
      </c>
      <c r="C2" s="28">
        <v>15</v>
      </c>
      <c r="D2" s="28"/>
      <c r="E2" s="28"/>
    </row>
    <row r="3" spans="1:14" x14ac:dyDescent="0.25">
      <c r="A3" s="17" t="s">
        <v>52</v>
      </c>
      <c r="B3" s="29"/>
      <c r="C3" s="29">
        <v>15</v>
      </c>
      <c r="D3" s="29"/>
      <c r="E3" s="29"/>
    </row>
    <row r="4" spans="1:14" x14ac:dyDescent="0.25">
      <c r="A4" s="17"/>
      <c r="B4" s="29"/>
      <c r="C4" s="29"/>
      <c r="D4" s="29"/>
      <c r="E4" s="29"/>
    </row>
    <row r="5" spans="1:14" x14ac:dyDescent="0.25">
      <c r="A5" s="17" t="s">
        <v>53</v>
      </c>
      <c r="B5" s="29">
        <v>9</v>
      </c>
      <c r="C5" s="29">
        <v>11</v>
      </c>
      <c r="D5" s="29"/>
      <c r="E5" s="29"/>
    </row>
    <row r="6" spans="1:14" x14ac:dyDescent="0.25">
      <c r="A6" s="17" t="s">
        <v>54</v>
      </c>
      <c r="B6" s="29"/>
      <c r="C6" s="29">
        <v>11</v>
      </c>
      <c r="D6" s="29"/>
      <c r="E6" s="29"/>
    </row>
    <row r="7" spans="1:14" x14ac:dyDescent="0.25">
      <c r="A7" s="17"/>
      <c r="B7" s="29"/>
      <c r="C7" s="29"/>
      <c r="D7" s="29"/>
      <c r="E7" s="29"/>
    </row>
    <row r="8" spans="1:14" x14ac:dyDescent="0.25">
      <c r="A8" s="17" t="s">
        <v>55</v>
      </c>
      <c r="B8" s="29"/>
      <c r="C8" s="29">
        <v>10</v>
      </c>
      <c r="D8" s="29"/>
      <c r="E8" s="29"/>
    </row>
    <row r="9" spans="1:14" x14ac:dyDescent="0.25">
      <c r="A9" s="17" t="s">
        <v>56</v>
      </c>
      <c r="B9" s="29"/>
      <c r="C9" s="29">
        <v>10</v>
      </c>
      <c r="D9" s="29"/>
      <c r="E9" s="29"/>
    </row>
    <row r="10" spans="1:14" x14ac:dyDescent="0.25">
      <c r="A10" s="17"/>
      <c r="B10" s="29"/>
      <c r="C10" s="29"/>
      <c r="D10" s="29"/>
      <c r="E10" s="29"/>
    </row>
    <row r="11" spans="1:14" x14ac:dyDescent="0.25">
      <c r="A11" s="17"/>
      <c r="B11" s="29"/>
      <c r="C11" s="29"/>
      <c r="D11" s="29"/>
      <c r="E11" s="29"/>
    </row>
    <row r="13" spans="1:14" ht="15.75" thickBot="1" x14ac:dyDescent="0.3"/>
    <row r="14" spans="1:14" ht="75.75" thickBot="1" x14ac:dyDescent="0.3">
      <c r="A14" s="12" t="s">
        <v>31</v>
      </c>
      <c r="B14" s="18" t="s">
        <v>37</v>
      </c>
      <c r="C14" s="12" t="s">
        <v>32</v>
      </c>
      <c r="D14" s="13" t="s">
        <v>38</v>
      </c>
      <c r="E14" s="13" t="s">
        <v>25</v>
      </c>
      <c r="F14" s="21" t="s">
        <v>40</v>
      </c>
      <c r="G14" s="22" t="s">
        <v>39</v>
      </c>
      <c r="H14" s="13" t="s">
        <v>1</v>
      </c>
      <c r="I14" s="13" t="s">
        <v>6</v>
      </c>
      <c r="J14" s="13" t="s">
        <v>0</v>
      </c>
      <c r="K14" s="14" t="s">
        <v>7</v>
      </c>
      <c r="L14" s="14" t="s">
        <v>10</v>
      </c>
      <c r="M14" s="14" t="s">
        <v>8</v>
      </c>
      <c r="N14" s="15" t="s">
        <v>9</v>
      </c>
    </row>
    <row r="15" spans="1:14" x14ac:dyDescent="0.25">
      <c r="A15" s="17" t="s">
        <v>54</v>
      </c>
      <c r="B15" s="8">
        <v>0.41666666666666669</v>
      </c>
      <c r="C15" s="9" t="s">
        <v>2</v>
      </c>
      <c r="D15" s="19"/>
      <c r="E15" s="20"/>
      <c r="F15" s="23">
        <v>11</v>
      </c>
      <c r="G15" s="24">
        <v>0</v>
      </c>
      <c r="H15" s="30">
        <v>11</v>
      </c>
      <c r="I15" s="10">
        <v>6</v>
      </c>
      <c r="J15" s="20">
        <v>5</v>
      </c>
      <c r="K15" s="5">
        <v>2</v>
      </c>
      <c r="L15" s="4">
        <v>1.7361111111111112E-2</v>
      </c>
      <c r="M15" s="4">
        <v>0.41666666666666669</v>
      </c>
      <c r="N15" s="6">
        <v>0.43402777777777779</v>
      </c>
    </row>
    <row r="16" spans="1:14" x14ac:dyDescent="0.25">
      <c r="A16" s="9" t="s">
        <v>57</v>
      </c>
      <c r="B16" s="8"/>
      <c r="C16" s="9" t="s">
        <v>20</v>
      </c>
      <c r="D16" s="19"/>
      <c r="E16" s="20"/>
      <c r="F16" s="23" t="s">
        <v>28</v>
      </c>
      <c r="G16" s="24" t="s">
        <v>28</v>
      </c>
      <c r="H16" s="30"/>
      <c r="I16" s="10"/>
      <c r="J16" s="20"/>
      <c r="K16" s="5" t="s">
        <v>28</v>
      </c>
      <c r="L16" s="4">
        <v>6.9444444444444441E-3</v>
      </c>
      <c r="M16" s="4">
        <v>0.43402777777777779</v>
      </c>
      <c r="N16" s="6">
        <v>0.44097222222222221</v>
      </c>
    </row>
    <row r="17" spans="1:14" x14ac:dyDescent="0.25">
      <c r="A17" s="9" t="s">
        <v>53</v>
      </c>
      <c r="B17" s="8"/>
      <c r="C17" s="9" t="s">
        <v>2</v>
      </c>
      <c r="D17" s="19"/>
      <c r="E17" s="20"/>
      <c r="F17" s="23" t="s">
        <v>28</v>
      </c>
      <c r="G17" s="24" t="s">
        <v>28</v>
      </c>
      <c r="H17" s="30">
        <v>11</v>
      </c>
      <c r="I17" s="10">
        <v>6</v>
      </c>
      <c r="J17" s="20">
        <v>5</v>
      </c>
      <c r="K17" s="5">
        <v>2</v>
      </c>
      <c r="L17" s="4">
        <v>1.7361111111111112E-2</v>
      </c>
      <c r="M17" s="4">
        <v>0.44791666666666663</v>
      </c>
      <c r="N17" s="6">
        <v>0.46527777777777773</v>
      </c>
    </row>
    <row r="18" spans="1:14" x14ac:dyDescent="0.25">
      <c r="A18" s="9" t="s">
        <v>53</v>
      </c>
      <c r="B18" s="8"/>
      <c r="C18" s="9" t="s">
        <v>26</v>
      </c>
      <c r="D18" s="19"/>
      <c r="E18" s="20"/>
      <c r="F18" s="23" t="s">
        <v>28</v>
      </c>
      <c r="G18" s="24" t="s">
        <v>28</v>
      </c>
      <c r="H18" s="30">
        <v>6</v>
      </c>
      <c r="I18" s="10">
        <v>6</v>
      </c>
      <c r="J18" s="20">
        <v>5</v>
      </c>
      <c r="K18" s="5">
        <v>1</v>
      </c>
      <c r="L18" s="4">
        <v>8.6805555555555559E-3</v>
      </c>
      <c r="M18" s="4">
        <v>0.47222222222222221</v>
      </c>
      <c r="N18" s="6">
        <v>0.48090277777777779</v>
      </c>
    </row>
    <row r="19" spans="1:14" x14ac:dyDescent="0.25">
      <c r="A19" s="9" t="s">
        <v>57</v>
      </c>
      <c r="B19" s="8"/>
      <c r="C19" s="9" t="s">
        <v>20</v>
      </c>
      <c r="D19" s="19"/>
      <c r="E19" s="20"/>
      <c r="F19" s="23" t="s">
        <v>28</v>
      </c>
      <c r="G19" s="24" t="s">
        <v>28</v>
      </c>
      <c r="H19" s="30"/>
      <c r="I19" s="10"/>
      <c r="J19" s="20"/>
      <c r="K19" s="5" t="s">
        <v>28</v>
      </c>
      <c r="L19" s="4">
        <v>6.9444444444444441E-3</v>
      </c>
      <c r="M19" s="4">
        <v>0.4826388888888889</v>
      </c>
      <c r="N19" s="6">
        <v>0.48958333333333331</v>
      </c>
    </row>
    <row r="20" spans="1:14" x14ac:dyDescent="0.25">
      <c r="A20" s="17" t="s">
        <v>54</v>
      </c>
      <c r="B20" s="8"/>
      <c r="C20" s="9" t="s">
        <v>26</v>
      </c>
      <c r="D20" s="19"/>
      <c r="E20" s="20"/>
      <c r="F20" s="23" t="s">
        <v>28</v>
      </c>
      <c r="G20" s="24" t="s">
        <v>28</v>
      </c>
      <c r="H20" s="30">
        <v>6</v>
      </c>
      <c r="I20" s="10">
        <v>6</v>
      </c>
      <c r="J20" s="20">
        <v>5</v>
      </c>
      <c r="K20" s="5">
        <v>1</v>
      </c>
      <c r="L20" s="4">
        <v>8.6805555555555559E-3</v>
      </c>
      <c r="M20" s="4">
        <v>0.49652777777777773</v>
      </c>
      <c r="N20" s="6">
        <v>0.50520833333333326</v>
      </c>
    </row>
    <row r="21" spans="1:14" x14ac:dyDescent="0.25">
      <c r="A21" s="17" t="s">
        <v>58</v>
      </c>
      <c r="B21" s="8"/>
      <c r="C21" s="9" t="s">
        <v>4</v>
      </c>
      <c r="D21" s="19"/>
      <c r="E21" s="20"/>
      <c r="F21" s="23" t="s">
        <v>28</v>
      </c>
      <c r="G21" s="24" t="s">
        <v>28</v>
      </c>
      <c r="H21" s="30"/>
      <c r="I21" s="10"/>
      <c r="J21" s="20"/>
      <c r="K21" s="5" t="s">
        <v>28</v>
      </c>
      <c r="L21" s="4">
        <v>1.0416666666666666E-2</v>
      </c>
      <c r="M21" s="4">
        <v>0.50694444444444442</v>
      </c>
      <c r="N21" s="6">
        <v>0.51736111111111105</v>
      </c>
    </row>
    <row r="22" spans="1:14" x14ac:dyDescent="0.25">
      <c r="A22" s="17"/>
      <c r="B22" s="8"/>
      <c r="C22" s="9"/>
      <c r="D22" s="19"/>
      <c r="E22" s="20"/>
      <c r="F22" s="23" t="s">
        <v>28</v>
      </c>
      <c r="G22" s="24" t="s">
        <v>28</v>
      </c>
      <c r="H22" s="30"/>
      <c r="I22" s="10"/>
      <c r="J22" s="20"/>
      <c r="K22" s="5" t="s">
        <v>28</v>
      </c>
      <c r="L22" s="4">
        <v>0</v>
      </c>
      <c r="M22" s="4">
        <v>0.51736111111111116</v>
      </c>
      <c r="N22" s="6">
        <v>0.51736111111111116</v>
      </c>
    </row>
    <row r="23" spans="1:14" x14ac:dyDescent="0.25">
      <c r="A23" s="17"/>
      <c r="B23" s="8"/>
      <c r="C23" s="9"/>
      <c r="D23" s="19"/>
      <c r="E23" s="20"/>
      <c r="F23" s="23" t="s">
        <v>28</v>
      </c>
      <c r="G23" s="24" t="s">
        <v>28</v>
      </c>
      <c r="H23" s="30"/>
      <c r="I23" s="10"/>
      <c r="J23" s="20"/>
      <c r="K23" s="5" t="s">
        <v>28</v>
      </c>
      <c r="L23" s="4">
        <v>0</v>
      </c>
      <c r="M23" s="4">
        <v>0.51736111111111116</v>
      </c>
      <c r="N23" s="6">
        <v>0.51736111111111116</v>
      </c>
    </row>
    <row r="24" spans="1:14" x14ac:dyDescent="0.25">
      <c r="A24" s="17"/>
      <c r="B24" s="8"/>
      <c r="C24" s="9"/>
      <c r="D24" s="19"/>
      <c r="E24" s="20"/>
      <c r="F24" s="23" t="s">
        <v>28</v>
      </c>
      <c r="G24" s="24" t="s">
        <v>28</v>
      </c>
      <c r="H24" s="30"/>
      <c r="I24" s="10"/>
      <c r="J24" s="20"/>
      <c r="K24" s="5" t="s">
        <v>28</v>
      </c>
      <c r="L24" s="4">
        <v>0</v>
      </c>
      <c r="M24" s="4">
        <v>0.51736111111111116</v>
      </c>
      <c r="N24" s="6">
        <v>0.51736111111111116</v>
      </c>
    </row>
    <row r="25" spans="1:14" x14ac:dyDescent="0.25">
      <c r="A25" s="17" t="s">
        <v>51</v>
      </c>
      <c r="B25" s="8">
        <v>0.5625</v>
      </c>
      <c r="C25" s="9" t="s">
        <v>2</v>
      </c>
      <c r="D25" s="19"/>
      <c r="E25" s="20"/>
      <c r="F25" s="23">
        <v>15</v>
      </c>
      <c r="G25" s="24">
        <v>0</v>
      </c>
      <c r="H25" s="30">
        <v>15</v>
      </c>
      <c r="I25" s="10">
        <v>6</v>
      </c>
      <c r="J25" s="20">
        <v>5</v>
      </c>
      <c r="K25" s="5">
        <v>3</v>
      </c>
      <c r="L25" s="4">
        <v>2.6041666666666664E-2</v>
      </c>
      <c r="M25" s="4">
        <v>0.5625</v>
      </c>
      <c r="N25" s="6">
        <v>0.58854166666666663</v>
      </c>
    </row>
    <row r="26" spans="1:14" x14ac:dyDescent="0.25">
      <c r="A26" s="9" t="s">
        <v>57</v>
      </c>
      <c r="B26" s="8"/>
      <c r="C26" s="9" t="s">
        <v>20</v>
      </c>
      <c r="D26" s="19"/>
      <c r="E26" s="20"/>
      <c r="F26" s="23" t="s">
        <v>28</v>
      </c>
      <c r="G26" s="24" t="s">
        <v>28</v>
      </c>
      <c r="H26" s="30"/>
      <c r="I26" s="10"/>
      <c r="J26" s="20"/>
      <c r="K26" s="5" t="s">
        <v>28</v>
      </c>
      <c r="L26" s="4">
        <v>6.9444444444444441E-3</v>
      </c>
      <c r="M26" s="4">
        <v>0.59027777777777779</v>
      </c>
      <c r="N26" s="6">
        <v>0.59722222222222221</v>
      </c>
    </row>
    <row r="27" spans="1:14" x14ac:dyDescent="0.25">
      <c r="A27" s="17" t="s">
        <v>52</v>
      </c>
      <c r="B27" s="8"/>
      <c r="C27" s="9" t="s">
        <v>2</v>
      </c>
      <c r="D27" s="19"/>
      <c r="E27" s="20"/>
      <c r="F27" s="23" t="s">
        <v>28</v>
      </c>
      <c r="G27" s="24" t="s">
        <v>28</v>
      </c>
      <c r="H27" s="30">
        <v>15</v>
      </c>
      <c r="I27" s="10">
        <v>6</v>
      </c>
      <c r="J27" s="20">
        <v>5</v>
      </c>
      <c r="K27" s="5">
        <v>3</v>
      </c>
      <c r="L27" s="4">
        <v>2.6041666666666664E-2</v>
      </c>
      <c r="M27" s="4">
        <v>0.60416666666666663</v>
      </c>
      <c r="N27" s="6">
        <v>0.63020833333333326</v>
      </c>
    </row>
    <row r="28" spans="1:14" x14ac:dyDescent="0.25">
      <c r="A28" s="17" t="s">
        <v>52</v>
      </c>
      <c r="B28" s="8"/>
      <c r="C28" s="9" t="s">
        <v>3</v>
      </c>
      <c r="D28" s="19"/>
      <c r="E28" s="20"/>
      <c r="F28" s="23" t="s">
        <v>28</v>
      </c>
      <c r="G28" s="24" t="s">
        <v>28</v>
      </c>
      <c r="H28" s="30">
        <v>12</v>
      </c>
      <c r="I28" s="10">
        <v>6</v>
      </c>
      <c r="J28" s="20">
        <v>5</v>
      </c>
      <c r="K28" s="5">
        <v>2</v>
      </c>
      <c r="L28" s="4">
        <v>1.7361111111111112E-2</v>
      </c>
      <c r="M28" s="4">
        <v>0.63888888888888884</v>
      </c>
      <c r="N28" s="6">
        <v>0.65625</v>
      </c>
    </row>
    <row r="29" spans="1:14" x14ac:dyDescent="0.25">
      <c r="A29" s="17" t="s">
        <v>56</v>
      </c>
      <c r="B29" s="8">
        <v>0.65625</v>
      </c>
      <c r="C29" s="9" t="s">
        <v>2</v>
      </c>
      <c r="D29" s="19" t="s">
        <v>27</v>
      </c>
      <c r="E29" s="20"/>
      <c r="F29" s="23">
        <v>10</v>
      </c>
      <c r="G29" s="24">
        <v>0</v>
      </c>
      <c r="H29" s="30">
        <v>10</v>
      </c>
      <c r="I29" s="10">
        <v>6</v>
      </c>
      <c r="J29" s="20">
        <v>5</v>
      </c>
      <c r="K29" s="5">
        <v>2</v>
      </c>
      <c r="L29" s="4">
        <v>1.7361111111111112E-2</v>
      </c>
      <c r="M29" s="4">
        <v>0.64930555555555558</v>
      </c>
      <c r="N29" s="6">
        <v>0.67361111111111116</v>
      </c>
    </row>
    <row r="30" spans="1:14" x14ac:dyDescent="0.25">
      <c r="A30" s="17" t="s">
        <v>51</v>
      </c>
      <c r="B30" s="8"/>
      <c r="C30" s="9" t="s">
        <v>3</v>
      </c>
      <c r="D30" s="19" t="s">
        <v>27</v>
      </c>
      <c r="E30" s="20"/>
      <c r="F30" s="23" t="s">
        <v>28</v>
      </c>
      <c r="G30" s="24" t="s">
        <v>28</v>
      </c>
      <c r="H30" s="30">
        <v>12</v>
      </c>
      <c r="I30" s="10">
        <v>6</v>
      </c>
      <c r="J30" s="20">
        <v>5</v>
      </c>
      <c r="K30" s="5">
        <v>2</v>
      </c>
      <c r="L30" s="4">
        <v>1.7361111111111112E-2</v>
      </c>
      <c r="M30" s="4">
        <v>0.67361111111111116</v>
      </c>
      <c r="N30" s="6">
        <v>0.69097222222222232</v>
      </c>
    </row>
    <row r="31" spans="1:14" x14ac:dyDescent="0.25">
      <c r="A31" s="17" t="s">
        <v>55</v>
      </c>
      <c r="B31" s="8"/>
      <c r="C31" s="9" t="s">
        <v>2</v>
      </c>
      <c r="D31" s="19" t="s">
        <v>27</v>
      </c>
      <c r="E31" s="20"/>
      <c r="F31" s="23" t="s">
        <v>28</v>
      </c>
      <c r="G31" s="24" t="s">
        <v>28</v>
      </c>
      <c r="H31" s="30">
        <v>10</v>
      </c>
      <c r="I31" s="10">
        <v>6</v>
      </c>
      <c r="J31" s="20">
        <v>5</v>
      </c>
      <c r="K31" s="5">
        <v>2</v>
      </c>
      <c r="L31" s="4">
        <v>1.7361111111111112E-2</v>
      </c>
      <c r="M31" s="4">
        <v>0.69097222222222221</v>
      </c>
      <c r="N31" s="6">
        <v>0.70833333333333337</v>
      </c>
    </row>
    <row r="32" spans="1:14" x14ac:dyDescent="0.25">
      <c r="A32" s="17" t="s">
        <v>51</v>
      </c>
      <c r="B32" s="8"/>
      <c r="C32" s="9" t="s">
        <v>26</v>
      </c>
      <c r="D32" s="19" t="s">
        <v>27</v>
      </c>
      <c r="E32" s="20"/>
      <c r="F32" s="23" t="s">
        <v>28</v>
      </c>
      <c r="G32" s="24" t="s">
        <v>28</v>
      </c>
      <c r="H32" s="30">
        <v>6</v>
      </c>
      <c r="I32" s="10">
        <v>6</v>
      </c>
      <c r="J32" s="20">
        <v>5</v>
      </c>
      <c r="K32" s="5">
        <v>1</v>
      </c>
      <c r="L32" s="4">
        <v>8.6805555555555559E-3</v>
      </c>
      <c r="M32" s="4">
        <v>0.70833333333333337</v>
      </c>
      <c r="N32" s="6">
        <v>0.71701388888888895</v>
      </c>
    </row>
    <row r="33" spans="1:14" x14ac:dyDescent="0.25">
      <c r="A33" s="17" t="s">
        <v>55</v>
      </c>
      <c r="B33" s="8"/>
      <c r="C33" s="9" t="s">
        <v>26</v>
      </c>
      <c r="D33" s="19" t="s">
        <v>27</v>
      </c>
      <c r="E33" s="20"/>
      <c r="F33" s="23" t="s">
        <v>28</v>
      </c>
      <c r="G33" s="24" t="s">
        <v>28</v>
      </c>
      <c r="H33" s="30">
        <v>6</v>
      </c>
      <c r="I33" s="10">
        <v>6</v>
      </c>
      <c r="J33" s="20">
        <v>5</v>
      </c>
      <c r="K33" s="5">
        <v>1</v>
      </c>
      <c r="L33" s="4">
        <v>8.6805555555555559E-3</v>
      </c>
      <c r="M33" s="4">
        <v>0.71875</v>
      </c>
      <c r="N33" s="6">
        <v>0.72743055555555558</v>
      </c>
    </row>
    <row r="34" spans="1:14" x14ac:dyDescent="0.25">
      <c r="A34" s="17" t="s">
        <v>52</v>
      </c>
      <c r="B34" s="8"/>
      <c r="C34" s="9" t="s">
        <v>26</v>
      </c>
      <c r="D34" s="19" t="s">
        <v>27</v>
      </c>
      <c r="E34" s="20"/>
      <c r="F34" s="23" t="s">
        <v>28</v>
      </c>
      <c r="G34" s="24" t="s">
        <v>28</v>
      </c>
      <c r="H34" s="30">
        <v>6</v>
      </c>
      <c r="I34" s="10">
        <v>6</v>
      </c>
      <c r="J34" s="20">
        <v>5</v>
      </c>
      <c r="K34" s="5">
        <v>1</v>
      </c>
      <c r="L34" s="4">
        <v>8.6805555555555559E-3</v>
      </c>
      <c r="M34" s="4">
        <v>0.72916666666666663</v>
      </c>
      <c r="N34" s="6">
        <v>0.73784722222222221</v>
      </c>
    </row>
    <row r="35" spans="1:14" x14ac:dyDescent="0.25">
      <c r="A35" s="17" t="s">
        <v>56</v>
      </c>
      <c r="B35" s="8"/>
      <c r="C35" s="9" t="s">
        <v>26</v>
      </c>
      <c r="D35" s="19" t="s">
        <v>27</v>
      </c>
      <c r="E35" s="20"/>
      <c r="F35" s="23" t="s">
        <v>28</v>
      </c>
      <c r="G35" s="24" t="s">
        <v>28</v>
      </c>
      <c r="H35" s="30">
        <v>6</v>
      </c>
      <c r="I35" s="10">
        <v>6</v>
      </c>
      <c r="J35" s="20">
        <v>5</v>
      </c>
      <c r="K35" s="5">
        <v>1</v>
      </c>
      <c r="L35" s="4">
        <v>8.6805555555555559E-3</v>
      </c>
      <c r="M35" s="4">
        <v>0.73958333333333337</v>
      </c>
      <c r="N35" s="6">
        <v>0.74826388888888895</v>
      </c>
    </row>
    <row r="36" spans="1:14" x14ac:dyDescent="0.25">
      <c r="A36" s="17" t="s">
        <v>59</v>
      </c>
      <c r="B36" s="8"/>
      <c r="C36" s="9" t="s">
        <v>4</v>
      </c>
      <c r="D36" s="19"/>
      <c r="E36" s="20"/>
      <c r="F36" s="23" t="s">
        <v>28</v>
      </c>
      <c r="G36" s="24" t="s">
        <v>28</v>
      </c>
      <c r="H36" s="30"/>
      <c r="I36" s="10"/>
      <c r="J36" s="20"/>
      <c r="K36" s="5" t="s">
        <v>28</v>
      </c>
      <c r="L36" s="4">
        <v>1.0416666666666666E-2</v>
      </c>
      <c r="M36" s="4">
        <v>0.75</v>
      </c>
      <c r="N36" s="6">
        <v>0.76041666666666663</v>
      </c>
    </row>
    <row r="37" spans="1:14" x14ac:dyDescent="0.25">
      <c r="A37" s="17" t="s">
        <v>60</v>
      </c>
      <c r="B37" s="8"/>
      <c r="C37" s="9" t="s">
        <v>4</v>
      </c>
      <c r="D37" s="19"/>
      <c r="E37" s="20"/>
      <c r="F37" s="23" t="s">
        <v>28</v>
      </c>
      <c r="G37" s="24" t="s">
        <v>28</v>
      </c>
      <c r="H37" s="30"/>
      <c r="I37" s="10"/>
      <c r="J37" s="20"/>
      <c r="K37" s="5" t="s">
        <v>28</v>
      </c>
      <c r="L37" s="4">
        <v>1.0416666666666666E-2</v>
      </c>
      <c r="M37" s="4">
        <v>0.76041666666666663</v>
      </c>
      <c r="N37" s="6">
        <v>0.77083333333333326</v>
      </c>
    </row>
    <row r="38" spans="1:14" x14ac:dyDescent="0.25">
      <c r="A38" s="17"/>
      <c r="B38" s="8"/>
      <c r="C38" s="9"/>
      <c r="D38" s="19"/>
      <c r="E38" s="20"/>
      <c r="F38" s="23" t="s">
        <v>28</v>
      </c>
      <c r="G38" s="24" t="s">
        <v>28</v>
      </c>
      <c r="H38" s="30"/>
      <c r="I38" s="10"/>
      <c r="J38" s="20"/>
      <c r="K38" s="5" t="s">
        <v>28</v>
      </c>
      <c r="L38" s="4">
        <v>0</v>
      </c>
      <c r="M38" s="4">
        <v>0.77083333333333337</v>
      </c>
      <c r="N38" s="6">
        <v>0.77083333333333337</v>
      </c>
    </row>
    <row r="39" spans="1:14" x14ac:dyDescent="0.25">
      <c r="A39" s="17"/>
      <c r="B39" s="8"/>
      <c r="C39" s="9"/>
      <c r="D39" s="19"/>
      <c r="E39" s="20"/>
      <c r="F39" s="23" t="s">
        <v>28</v>
      </c>
      <c r="G39" s="24" t="s">
        <v>28</v>
      </c>
      <c r="H39" s="30"/>
      <c r="I39" s="10"/>
      <c r="J39" s="20"/>
      <c r="K39" s="5" t="s">
        <v>28</v>
      </c>
      <c r="L39" s="4">
        <v>0</v>
      </c>
      <c r="M39" s="4">
        <v>0.77083333333333337</v>
      </c>
      <c r="N39" s="6">
        <v>0.77083333333333337</v>
      </c>
    </row>
    <row r="40" spans="1:14" x14ac:dyDescent="0.25">
      <c r="A40" s="17"/>
      <c r="B40" s="8"/>
      <c r="C40" s="9"/>
      <c r="D40" s="19"/>
      <c r="E40" s="20"/>
      <c r="F40" s="23" t="s">
        <v>28</v>
      </c>
      <c r="G40" s="24" t="s">
        <v>28</v>
      </c>
      <c r="H40" s="30"/>
      <c r="I40" s="10"/>
      <c r="J40" s="20"/>
      <c r="K40" s="5" t="s">
        <v>28</v>
      </c>
      <c r="L40" s="4">
        <v>0</v>
      </c>
      <c r="M40" s="4">
        <v>0.77083333333333337</v>
      </c>
      <c r="N40" s="6">
        <v>0.77083333333333337</v>
      </c>
    </row>
    <row r="41" spans="1:14" x14ac:dyDescent="0.25">
      <c r="A41" s="17"/>
      <c r="B41" s="8"/>
      <c r="C41" s="9"/>
      <c r="D41" s="19"/>
      <c r="E41" s="20"/>
      <c r="F41" s="23" t="s">
        <v>28</v>
      </c>
      <c r="G41" s="24" t="s">
        <v>28</v>
      </c>
      <c r="H41" s="30"/>
      <c r="I41" s="10"/>
      <c r="J41" s="20"/>
      <c r="K41" s="5" t="s">
        <v>28</v>
      </c>
      <c r="L41" s="4">
        <v>0</v>
      </c>
      <c r="M41" s="4">
        <v>0.77083333333333337</v>
      </c>
      <c r="N41" s="6">
        <v>0.77083333333333337</v>
      </c>
    </row>
    <row r="42" spans="1:14" x14ac:dyDescent="0.25">
      <c r="A42" s="17"/>
      <c r="B42" s="8"/>
      <c r="C42" s="9"/>
      <c r="D42" s="19"/>
      <c r="E42" s="20"/>
      <c r="F42" s="23" t="s">
        <v>28</v>
      </c>
      <c r="G42" s="24" t="s">
        <v>28</v>
      </c>
      <c r="H42" s="30"/>
      <c r="I42" s="10"/>
      <c r="J42" s="20"/>
      <c r="K42" s="5" t="s">
        <v>28</v>
      </c>
      <c r="L42" s="4">
        <v>0</v>
      </c>
      <c r="M42" s="4">
        <v>0.77083333333333337</v>
      </c>
      <c r="N42" s="6">
        <v>0.77083333333333337</v>
      </c>
    </row>
    <row r="43" spans="1:14" x14ac:dyDescent="0.25">
      <c r="A43" s="17"/>
      <c r="B43" s="8"/>
      <c r="C43" s="9"/>
      <c r="D43" s="19"/>
      <c r="E43" s="20"/>
      <c r="F43" s="23" t="s">
        <v>28</v>
      </c>
      <c r="G43" s="24" t="s">
        <v>28</v>
      </c>
      <c r="H43" s="30"/>
      <c r="I43" s="10"/>
      <c r="J43" s="20"/>
      <c r="K43" s="5" t="s">
        <v>28</v>
      </c>
      <c r="L43" s="4">
        <v>0</v>
      </c>
      <c r="M43" s="4">
        <v>0.77083333333333337</v>
      </c>
      <c r="N43" s="6">
        <v>0.77083333333333337</v>
      </c>
    </row>
  </sheetData>
  <conditionalFormatting sqref="L15:L43">
    <cfRule type="expression" dxfId="7" priority="2">
      <formula>$L15=0</formula>
    </cfRule>
  </conditionalFormatting>
  <conditionalFormatting sqref="N15:N43 M16:M43">
    <cfRule type="expression" dxfId="6" priority="1">
      <formula>$A15=0</formula>
    </cfRule>
  </conditionalFormatting>
  <pageMargins left="0.70866141732283472" right="0.70866141732283472" top="0.78740157480314965" bottom="0.78740157480314965" header="0.31496062992125984" footer="0.31496062992125984"/>
  <pageSetup paperSize="9" scale="72"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1D3E-7336-4631-A050-D0035184564F}">
  <dimension ref="A1:O29"/>
  <sheetViews>
    <sheetView zoomScale="120" zoomScaleNormal="120" workbookViewId="0">
      <selection activeCell="D13" sqref="D13"/>
    </sheetView>
  </sheetViews>
  <sheetFormatPr baseColWidth="10" defaultRowHeight="15" x14ac:dyDescent="0.25"/>
  <cols>
    <col min="1" max="1" width="21.7109375" bestFit="1" customWidth="1"/>
    <col min="7" max="7" width="9" bestFit="1" customWidth="1"/>
    <col min="8" max="8" width="10.28515625" bestFit="1" customWidth="1"/>
    <col min="9" max="9" width="7" bestFit="1" customWidth="1"/>
    <col min="10" max="10" width="7.7109375" bestFit="1" customWidth="1"/>
    <col min="11" max="11" width="7" bestFit="1" customWidth="1"/>
    <col min="12" max="12" width="8.85546875" bestFit="1" customWidth="1"/>
    <col min="13" max="13" width="6.28515625" bestFit="1" customWidth="1"/>
    <col min="14" max="14" width="7.140625" bestFit="1" customWidth="1"/>
    <col min="15" max="15" width="5.5703125" bestFit="1" customWidth="1"/>
  </cols>
  <sheetData>
    <row r="1" spans="1:15" ht="60.75" thickBot="1" x14ac:dyDescent="0.3">
      <c r="A1" s="12" t="s">
        <v>31</v>
      </c>
      <c r="B1" s="18" t="s">
        <v>37</v>
      </c>
      <c r="C1" s="18" t="s">
        <v>93</v>
      </c>
      <c r="D1" s="12" t="s">
        <v>32</v>
      </c>
      <c r="E1" s="13" t="s">
        <v>38</v>
      </c>
      <c r="F1" s="13" t="s">
        <v>25</v>
      </c>
      <c r="G1" s="21" t="s">
        <v>40</v>
      </c>
      <c r="H1" s="22" t="s">
        <v>39</v>
      </c>
      <c r="I1" s="13" t="s">
        <v>1</v>
      </c>
      <c r="J1" s="13" t="s">
        <v>6</v>
      </c>
      <c r="K1" s="13" t="s">
        <v>0</v>
      </c>
      <c r="L1" s="14" t="s">
        <v>7</v>
      </c>
      <c r="M1" s="14" t="s">
        <v>10</v>
      </c>
      <c r="N1" s="14" t="s">
        <v>8</v>
      </c>
      <c r="O1" s="15" t="s">
        <v>9</v>
      </c>
    </row>
    <row r="2" spans="1:15" x14ac:dyDescent="0.25">
      <c r="A2" s="17" t="s">
        <v>84</v>
      </c>
      <c r="B2" s="8">
        <v>0.79166666666666663</v>
      </c>
      <c r="C2" s="8"/>
      <c r="D2" s="9"/>
      <c r="E2" s="19"/>
      <c r="F2" s="20"/>
      <c r="G2" s="23" t="s">
        <v>28</v>
      </c>
      <c r="H2" s="24" t="s">
        <v>28</v>
      </c>
      <c r="I2" s="30"/>
      <c r="J2" s="10"/>
      <c r="K2" s="20"/>
      <c r="L2" s="5" t="s">
        <v>28</v>
      </c>
      <c r="M2" s="4">
        <v>0</v>
      </c>
      <c r="N2" s="4">
        <v>0.79166666666666663</v>
      </c>
      <c r="O2" s="6">
        <v>0.79166666666666663</v>
      </c>
    </row>
    <row r="3" spans="1:15" x14ac:dyDescent="0.25">
      <c r="A3" s="9" t="s">
        <v>86</v>
      </c>
      <c r="B3" s="8"/>
      <c r="C3" s="8"/>
      <c r="D3" s="9" t="s">
        <v>12</v>
      </c>
      <c r="E3" s="19"/>
      <c r="F3" s="20"/>
      <c r="G3" s="23" t="s">
        <v>28</v>
      </c>
      <c r="H3" s="24" t="s">
        <v>28</v>
      </c>
      <c r="I3" s="30"/>
      <c r="J3" s="10"/>
      <c r="K3" s="20"/>
      <c r="L3" s="5" t="s">
        <v>28</v>
      </c>
      <c r="M3" s="4">
        <v>3.472222222222222E-3</v>
      </c>
      <c r="N3" s="4">
        <v>0.79166666666666663</v>
      </c>
      <c r="O3" s="6">
        <v>0.79513888888888884</v>
      </c>
    </row>
    <row r="4" spans="1:15" x14ac:dyDescent="0.25">
      <c r="A4" s="9" t="s">
        <v>85</v>
      </c>
      <c r="B4" s="8"/>
      <c r="C4" s="8"/>
      <c r="D4" s="9" t="s">
        <v>21</v>
      </c>
      <c r="E4" s="19"/>
      <c r="F4" s="20"/>
      <c r="G4" s="23" t="s">
        <v>28</v>
      </c>
      <c r="H4" s="24" t="s">
        <v>28</v>
      </c>
      <c r="I4" s="30"/>
      <c r="J4" s="10"/>
      <c r="K4" s="20"/>
      <c r="L4" s="5" t="s">
        <v>28</v>
      </c>
      <c r="M4" s="4">
        <v>1.0416666666666666E-2</v>
      </c>
      <c r="N4" s="4">
        <v>0.79513888888888884</v>
      </c>
      <c r="O4" s="6">
        <v>0.80555555555555547</v>
      </c>
    </row>
    <row r="5" spans="1:15" x14ac:dyDescent="0.25">
      <c r="A5" s="9" t="s">
        <v>87</v>
      </c>
      <c r="B5" s="8"/>
      <c r="C5" s="8"/>
      <c r="D5" s="9" t="s">
        <v>21</v>
      </c>
      <c r="E5" s="19"/>
      <c r="F5" s="20"/>
      <c r="G5" s="23" t="s">
        <v>28</v>
      </c>
      <c r="H5" s="24" t="s">
        <v>28</v>
      </c>
      <c r="I5" s="30"/>
      <c r="J5" s="10"/>
      <c r="K5" s="20"/>
      <c r="L5" s="5" t="s">
        <v>28</v>
      </c>
      <c r="M5" s="4">
        <v>1.0416666666666666E-2</v>
      </c>
      <c r="N5" s="4">
        <v>0.80555555555555558</v>
      </c>
      <c r="O5" s="6">
        <v>0.81597222222222221</v>
      </c>
    </row>
    <row r="6" spans="1:15" x14ac:dyDescent="0.25">
      <c r="A6" s="9" t="s">
        <v>62</v>
      </c>
      <c r="B6" s="8"/>
      <c r="C6" s="8"/>
      <c r="D6" s="9" t="s">
        <v>2</v>
      </c>
      <c r="E6" s="19"/>
      <c r="F6" s="20"/>
      <c r="G6" s="23" t="s">
        <v>28</v>
      </c>
      <c r="H6" s="24" t="s">
        <v>28</v>
      </c>
      <c r="I6" s="30">
        <v>12</v>
      </c>
      <c r="J6" s="10">
        <v>6</v>
      </c>
      <c r="K6" s="20">
        <v>5</v>
      </c>
      <c r="L6" s="5">
        <v>2</v>
      </c>
      <c r="M6" s="4">
        <v>1.7361111111111112E-2</v>
      </c>
      <c r="N6" s="4">
        <v>0.82291666666666663</v>
      </c>
      <c r="O6" s="6">
        <v>0.84027777777777779</v>
      </c>
    </row>
    <row r="7" spans="1:15" x14ac:dyDescent="0.25">
      <c r="A7" s="17" t="s">
        <v>87</v>
      </c>
      <c r="B7" s="8"/>
      <c r="C7" s="8"/>
      <c r="D7" s="9" t="s">
        <v>21</v>
      </c>
      <c r="E7" s="19"/>
      <c r="F7" s="20"/>
      <c r="G7" s="23" t="s">
        <v>28</v>
      </c>
      <c r="H7" s="24" t="s">
        <v>28</v>
      </c>
      <c r="I7" s="30"/>
      <c r="J7" s="10"/>
      <c r="K7" s="20"/>
      <c r="L7" s="5" t="s">
        <v>28</v>
      </c>
      <c r="M7" s="4">
        <v>1.0416666666666666E-2</v>
      </c>
      <c r="N7" s="4">
        <v>0.84027777777777779</v>
      </c>
      <c r="O7" s="6">
        <v>0.85069444444444442</v>
      </c>
    </row>
    <row r="8" spans="1:15" x14ac:dyDescent="0.25">
      <c r="A8" s="17" t="s">
        <v>88</v>
      </c>
      <c r="B8" s="8"/>
      <c r="C8" s="8"/>
      <c r="D8" s="9" t="s">
        <v>20</v>
      </c>
      <c r="E8" s="19"/>
      <c r="F8" s="20"/>
      <c r="G8" s="23" t="s">
        <v>28</v>
      </c>
      <c r="H8" s="24" t="s">
        <v>28</v>
      </c>
      <c r="I8" s="30"/>
      <c r="J8" s="10"/>
      <c r="K8" s="20"/>
      <c r="L8" s="5" t="s">
        <v>28</v>
      </c>
      <c r="M8" s="4">
        <v>6.9444444444444441E-3</v>
      </c>
      <c r="N8" s="4">
        <v>0.85069444444444442</v>
      </c>
      <c r="O8" s="6">
        <v>0.85763888888888884</v>
      </c>
    </row>
    <row r="9" spans="1:15" x14ac:dyDescent="0.25">
      <c r="A9" s="17" t="s">
        <v>87</v>
      </c>
      <c r="B9" s="8"/>
      <c r="C9" s="8"/>
      <c r="D9" s="9" t="s">
        <v>21</v>
      </c>
      <c r="E9" s="19"/>
      <c r="F9" s="20"/>
      <c r="G9" s="23" t="s">
        <v>28</v>
      </c>
      <c r="H9" s="24" t="s">
        <v>28</v>
      </c>
      <c r="I9" s="30"/>
      <c r="J9" s="10"/>
      <c r="K9" s="20"/>
      <c r="L9" s="5" t="s">
        <v>28</v>
      </c>
      <c r="M9" s="4">
        <v>1.0416666666666666E-2</v>
      </c>
      <c r="N9" s="4">
        <v>0.85763888888888884</v>
      </c>
      <c r="O9" s="6">
        <v>0.86805555555555547</v>
      </c>
    </row>
    <row r="10" spans="1:15" x14ac:dyDescent="0.25">
      <c r="A10" s="17" t="s">
        <v>62</v>
      </c>
      <c r="B10" s="8"/>
      <c r="C10" s="8"/>
      <c r="D10" s="9" t="s">
        <v>26</v>
      </c>
      <c r="E10" s="19"/>
      <c r="F10" s="20" t="s">
        <v>27</v>
      </c>
      <c r="G10" s="23" t="s">
        <v>28</v>
      </c>
      <c r="H10" s="24" t="s">
        <v>28</v>
      </c>
      <c r="I10" s="30">
        <v>6</v>
      </c>
      <c r="J10" s="10">
        <v>6</v>
      </c>
      <c r="K10" s="20">
        <v>5</v>
      </c>
      <c r="L10" s="5">
        <v>1</v>
      </c>
      <c r="M10" s="4">
        <v>1.3888888888888888E-2</v>
      </c>
      <c r="N10" s="4">
        <v>0.875</v>
      </c>
      <c r="O10" s="6">
        <v>0.88888888888888884</v>
      </c>
    </row>
    <row r="11" spans="1:15" x14ac:dyDescent="0.25">
      <c r="A11" s="17" t="s">
        <v>87</v>
      </c>
      <c r="B11" s="8"/>
      <c r="C11" s="8"/>
      <c r="D11" s="9" t="s">
        <v>21</v>
      </c>
      <c r="E11" s="19"/>
      <c r="F11" s="20"/>
      <c r="G11" s="23" t="s">
        <v>28</v>
      </c>
      <c r="H11" s="24" t="s">
        <v>28</v>
      </c>
      <c r="I11" s="30"/>
      <c r="J11" s="10"/>
      <c r="K11" s="20"/>
      <c r="L11" s="5" t="s">
        <v>28</v>
      </c>
      <c r="M11" s="4">
        <v>1.0416666666666666E-2</v>
      </c>
      <c r="N11" s="4">
        <v>0.88888888888888884</v>
      </c>
      <c r="O11" s="6">
        <v>0.89930555555555547</v>
      </c>
    </row>
    <row r="12" spans="1:15" x14ac:dyDescent="0.25">
      <c r="A12" s="17" t="s">
        <v>62</v>
      </c>
      <c r="B12" s="8"/>
      <c r="C12" s="8"/>
      <c r="D12" s="9" t="s">
        <v>4</v>
      </c>
      <c r="E12" s="19"/>
      <c r="F12" s="20"/>
      <c r="G12" s="23" t="s">
        <v>28</v>
      </c>
      <c r="H12" s="24" t="s">
        <v>28</v>
      </c>
      <c r="I12" s="30"/>
      <c r="J12" s="10"/>
      <c r="K12" s="20"/>
      <c r="L12" s="5" t="s">
        <v>28</v>
      </c>
      <c r="M12" s="4">
        <v>1.0416666666666666E-2</v>
      </c>
      <c r="N12" s="4">
        <v>0.89930555555555558</v>
      </c>
      <c r="O12" s="6">
        <v>0.90972222222222221</v>
      </c>
    </row>
    <row r="13" spans="1:15" x14ac:dyDescent="0.25">
      <c r="A13" s="9" t="s">
        <v>87</v>
      </c>
      <c r="B13" s="8"/>
      <c r="C13" s="8"/>
      <c r="D13" s="9" t="s">
        <v>21</v>
      </c>
      <c r="E13" s="19"/>
      <c r="F13" s="20"/>
      <c r="G13" s="23" t="s">
        <v>28</v>
      </c>
      <c r="H13" s="24" t="s">
        <v>28</v>
      </c>
      <c r="I13" s="30"/>
      <c r="J13" s="10"/>
      <c r="K13" s="20"/>
      <c r="L13" s="5" t="s">
        <v>28</v>
      </c>
      <c r="M13" s="4">
        <v>1.0416666666666666E-2</v>
      </c>
      <c r="N13" s="4">
        <v>0.90972222222222221</v>
      </c>
      <c r="O13" s="6">
        <v>0.92013888888888884</v>
      </c>
    </row>
    <row r="14" spans="1:15" x14ac:dyDescent="0.25">
      <c r="A14" s="17" t="s">
        <v>89</v>
      </c>
      <c r="B14" s="8"/>
      <c r="C14" s="8"/>
      <c r="D14" s="9" t="s">
        <v>22</v>
      </c>
      <c r="E14" s="19"/>
      <c r="F14" s="20"/>
      <c r="G14" s="23" t="s">
        <v>28</v>
      </c>
      <c r="H14" s="24" t="s">
        <v>28</v>
      </c>
      <c r="I14" s="30"/>
      <c r="J14" s="10"/>
      <c r="K14" s="20"/>
      <c r="L14" s="5" t="s">
        <v>28</v>
      </c>
      <c r="M14" s="4">
        <v>1.38888888888889E-2</v>
      </c>
      <c r="N14" s="4">
        <v>0.92013888888888884</v>
      </c>
      <c r="O14" s="6">
        <v>0.93402777777777779</v>
      </c>
    </row>
    <row r="15" spans="1:15" x14ac:dyDescent="0.25">
      <c r="A15" s="17" t="s">
        <v>87</v>
      </c>
      <c r="B15" s="8"/>
      <c r="C15" s="8"/>
      <c r="D15" s="9" t="s">
        <v>21</v>
      </c>
      <c r="E15" s="19"/>
      <c r="F15" s="20"/>
      <c r="G15" s="23" t="s">
        <v>28</v>
      </c>
      <c r="H15" s="24" t="s">
        <v>28</v>
      </c>
      <c r="I15" s="30"/>
      <c r="J15" s="10"/>
      <c r="K15" s="20"/>
      <c r="L15" s="5" t="s">
        <v>28</v>
      </c>
      <c r="M15" s="4">
        <v>1.0416666666666666E-2</v>
      </c>
      <c r="N15" s="4">
        <v>0.93402777777777779</v>
      </c>
      <c r="O15" s="6">
        <v>0.94444444444444442</v>
      </c>
    </row>
    <row r="16" spans="1:15" x14ac:dyDescent="0.25">
      <c r="A16" s="17" t="s">
        <v>90</v>
      </c>
      <c r="B16" s="8"/>
      <c r="C16" s="8"/>
      <c r="D16" s="9" t="s">
        <v>22</v>
      </c>
      <c r="E16" s="19"/>
      <c r="F16" s="20"/>
      <c r="G16" s="23" t="s">
        <v>28</v>
      </c>
      <c r="H16" s="24" t="s">
        <v>28</v>
      </c>
      <c r="I16" s="30"/>
      <c r="J16" s="10"/>
      <c r="K16" s="20"/>
      <c r="L16" s="5" t="s">
        <v>28</v>
      </c>
      <c r="M16" s="4">
        <v>1.38888888888889E-2</v>
      </c>
      <c r="N16" s="4">
        <v>0.94444444444444442</v>
      </c>
      <c r="O16" s="6">
        <v>0.95833333333333337</v>
      </c>
    </row>
    <row r="17" spans="1:15" x14ac:dyDescent="0.25">
      <c r="A17" s="17" t="s">
        <v>87</v>
      </c>
      <c r="B17" s="8"/>
      <c r="C17" s="8"/>
      <c r="D17" s="9" t="s">
        <v>24</v>
      </c>
      <c r="E17" s="19"/>
      <c r="F17" s="20"/>
      <c r="G17" s="23" t="s">
        <v>28</v>
      </c>
      <c r="H17" s="24" t="s">
        <v>28</v>
      </c>
      <c r="I17" s="30"/>
      <c r="J17" s="10"/>
      <c r="K17" s="20"/>
      <c r="L17" s="5" t="s">
        <v>28</v>
      </c>
      <c r="M17" s="4">
        <v>2.0833333333333301E-2</v>
      </c>
      <c r="N17" s="4">
        <v>0.95833333333333337</v>
      </c>
      <c r="O17" s="6">
        <v>0.97916666666666663</v>
      </c>
    </row>
    <row r="18" spans="1:15" x14ac:dyDescent="0.25">
      <c r="A18" s="17" t="s">
        <v>91</v>
      </c>
      <c r="B18" s="8"/>
      <c r="C18" s="8"/>
      <c r="D18" s="9" t="s">
        <v>20</v>
      </c>
      <c r="E18" s="19"/>
      <c r="F18" s="20"/>
      <c r="G18" s="23" t="s">
        <v>28</v>
      </c>
      <c r="H18" s="24" t="s">
        <v>28</v>
      </c>
      <c r="I18" s="30"/>
      <c r="J18" s="10"/>
      <c r="K18" s="20"/>
      <c r="L18" s="5" t="s">
        <v>28</v>
      </c>
      <c r="M18" s="4">
        <v>6.9444444444444441E-3</v>
      </c>
      <c r="N18" s="4">
        <v>0.97916666666666663</v>
      </c>
      <c r="O18" s="6">
        <v>0.98611111111111105</v>
      </c>
    </row>
    <row r="19" spans="1:15" x14ac:dyDescent="0.25">
      <c r="A19" s="17" t="s">
        <v>87</v>
      </c>
      <c r="B19" s="8"/>
      <c r="C19" s="8"/>
      <c r="D19" s="9" t="s">
        <v>24</v>
      </c>
      <c r="E19" s="19"/>
      <c r="F19" s="20"/>
      <c r="G19" s="23" t="s">
        <v>28</v>
      </c>
      <c r="H19" s="24" t="s">
        <v>28</v>
      </c>
      <c r="I19" s="30"/>
      <c r="J19" s="10"/>
      <c r="K19" s="20"/>
      <c r="L19" s="5" t="s">
        <v>28</v>
      </c>
      <c r="M19" s="4">
        <v>2.0833333333333301E-2</v>
      </c>
      <c r="N19" s="4">
        <v>0.98611111111111116</v>
      </c>
      <c r="O19" s="6">
        <v>1.0069444444444444</v>
      </c>
    </row>
    <row r="20" spans="1:15" x14ac:dyDescent="0.25">
      <c r="A20" s="17" t="s">
        <v>87</v>
      </c>
      <c r="B20" s="8"/>
      <c r="C20" s="8"/>
      <c r="D20" s="9" t="s">
        <v>24</v>
      </c>
      <c r="E20" s="19"/>
      <c r="F20" s="20"/>
      <c r="G20" s="23" t="s">
        <v>28</v>
      </c>
      <c r="H20" s="24" t="s">
        <v>28</v>
      </c>
      <c r="I20" s="30"/>
      <c r="J20" s="10"/>
      <c r="K20" s="20"/>
      <c r="L20" s="5" t="s">
        <v>28</v>
      </c>
      <c r="M20" s="4">
        <v>2.0833333333333301E-2</v>
      </c>
      <c r="N20" s="4">
        <v>1.0069444444444444</v>
      </c>
      <c r="O20" s="6">
        <v>1.0277777777777777</v>
      </c>
    </row>
    <row r="21" spans="1:15" x14ac:dyDescent="0.25">
      <c r="A21" s="17" t="s">
        <v>87</v>
      </c>
      <c r="B21" s="8"/>
      <c r="C21" s="8"/>
      <c r="D21" s="9" t="s">
        <v>22</v>
      </c>
      <c r="E21" s="19"/>
      <c r="F21" s="20"/>
      <c r="G21" s="23" t="s">
        <v>28</v>
      </c>
      <c r="H21" s="24" t="s">
        <v>28</v>
      </c>
      <c r="I21" s="30"/>
      <c r="J21" s="10"/>
      <c r="K21" s="20"/>
      <c r="L21" s="5" t="s">
        <v>28</v>
      </c>
      <c r="M21" s="4">
        <v>1.38888888888889E-2</v>
      </c>
      <c r="N21" s="4">
        <v>1.0277777777777777</v>
      </c>
      <c r="O21" s="6">
        <v>1.0416666666666665</v>
      </c>
    </row>
    <row r="22" spans="1:15" x14ac:dyDescent="0.25">
      <c r="A22" s="17" t="s">
        <v>92</v>
      </c>
      <c r="B22" s="8"/>
      <c r="C22" s="8"/>
      <c r="D22" s="9"/>
      <c r="E22" s="19"/>
      <c r="F22" s="20"/>
      <c r="G22" s="23" t="s">
        <v>28</v>
      </c>
      <c r="H22" s="24" t="s">
        <v>28</v>
      </c>
      <c r="I22" s="30"/>
      <c r="J22" s="10"/>
      <c r="K22" s="20"/>
      <c r="L22" s="5" t="s">
        <v>28</v>
      </c>
      <c r="M22" s="4">
        <v>0</v>
      </c>
      <c r="N22" s="4">
        <v>1.0416666666666667</v>
      </c>
      <c r="O22" s="6">
        <v>1.0416666666666667</v>
      </c>
    </row>
    <row r="23" spans="1:15" x14ac:dyDescent="0.25">
      <c r="A23" s="17"/>
      <c r="B23" s="8"/>
      <c r="C23" s="8"/>
      <c r="D23" s="9"/>
      <c r="E23" s="19"/>
      <c r="F23" s="20"/>
      <c r="G23" s="23" t="s">
        <v>28</v>
      </c>
      <c r="H23" s="24" t="s">
        <v>28</v>
      </c>
      <c r="I23" s="30"/>
      <c r="J23" s="10"/>
      <c r="K23" s="20"/>
      <c r="L23" s="5" t="s">
        <v>28</v>
      </c>
      <c r="M23" s="4">
        <v>0</v>
      </c>
      <c r="N23" s="4">
        <v>1.0416666666666667</v>
      </c>
      <c r="O23" s="6">
        <v>1.0416666666666667</v>
      </c>
    </row>
    <row r="24" spans="1:15" x14ac:dyDescent="0.25">
      <c r="A24" s="17"/>
      <c r="B24" s="8"/>
      <c r="C24" s="8"/>
      <c r="D24" s="9"/>
      <c r="E24" s="19"/>
      <c r="F24" s="20"/>
      <c r="G24" s="23" t="s">
        <v>28</v>
      </c>
      <c r="H24" s="24" t="s">
        <v>28</v>
      </c>
      <c r="I24" s="30"/>
      <c r="J24" s="10"/>
      <c r="K24" s="20"/>
      <c r="L24" s="5" t="s">
        <v>28</v>
      </c>
      <c r="M24" s="4">
        <v>0</v>
      </c>
      <c r="N24" s="4">
        <v>1.0416666666666667</v>
      </c>
      <c r="O24" s="6">
        <v>1.0416666666666667</v>
      </c>
    </row>
    <row r="25" spans="1:15" x14ac:dyDescent="0.25">
      <c r="A25" s="17"/>
      <c r="B25" s="8"/>
      <c r="C25" s="8"/>
      <c r="D25" s="9"/>
      <c r="E25" s="19"/>
      <c r="F25" s="20"/>
      <c r="G25" s="23" t="s">
        <v>28</v>
      </c>
      <c r="H25" s="24" t="s">
        <v>28</v>
      </c>
      <c r="I25" s="30"/>
      <c r="J25" s="10"/>
      <c r="K25" s="20"/>
      <c r="L25" s="5" t="s">
        <v>28</v>
      </c>
      <c r="M25" s="4">
        <v>0</v>
      </c>
      <c r="N25" s="4">
        <v>1.0416666666666667</v>
      </c>
      <c r="O25" s="6">
        <v>1.0416666666666667</v>
      </c>
    </row>
    <row r="26" spans="1:15" x14ac:dyDescent="0.25">
      <c r="A26" s="17"/>
      <c r="B26" s="8"/>
      <c r="C26" s="8"/>
      <c r="D26" s="9"/>
      <c r="E26" s="19"/>
      <c r="F26" s="20"/>
      <c r="G26" s="23" t="s">
        <v>28</v>
      </c>
      <c r="H26" s="24" t="s">
        <v>28</v>
      </c>
      <c r="I26" s="30"/>
      <c r="J26" s="10"/>
      <c r="K26" s="20"/>
      <c r="L26" s="5" t="s">
        <v>28</v>
      </c>
      <c r="M26" s="4">
        <v>0</v>
      </c>
      <c r="N26" s="4">
        <v>1.0416666666666667</v>
      </c>
      <c r="O26" s="6">
        <v>1.0416666666666667</v>
      </c>
    </row>
    <row r="27" spans="1:15" x14ac:dyDescent="0.25">
      <c r="A27" s="17"/>
      <c r="B27" s="8"/>
      <c r="C27" s="8"/>
      <c r="D27" s="9"/>
      <c r="E27" s="19"/>
      <c r="F27" s="20"/>
      <c r="G27" s="23" t="s">
        <v>28</v>
      </c>
      <c r="H27" s="24" t="s">
        <v>28</v>
      </c>
      <c r="I27" s="30"/>
      <c r="J27" s="10"/>
      <c r="K27" s="20"/>
      <c r="L27" s="5" t="s">
        <v>28</v>
      </c>
      <c r="M27" s="4">
        <v>0</v>
      </c>
      <c r="N27" s="4">
        <v>1.0416666666666667</v>
      </c>
      <c r="O27" s="6">
        <v>1.0416666666666667</v>
      </c>
    </row>
    <row r="28" spans="1:15" x14ac:dyDescent="0.25">
      <c r="A28" s="17"/>
      <c r="B28" s="8"/>
      <c r="C28" s="8"/>
      <c r="D28" s="9"/>
      <c r="E28" s="19"/>
      <c r="F28" s="20"/>
      <c r="G28" s="23" t="s">
        <v>28</v>
      </c>
      <c r="H28" s="24" t="s">
        <v>28</v>
      </c>
      <c r="I28" s="30"/>
      <c r="J28" s="10"/>
      <c r="K28" s="20"/>
      <c r="L28" s="5" t="s">
        <v>28</v>
      </c>
      <c r="M28" s="4">
        <v>0</v>
      </c>
      <c r="N28" s="4">
        <v>1.0416666666666667</v>
      </c>
      <c r="O28" s="6">
        <v>1.0416666666666667</v>
      </c>
    </row>
    <row r="29" spans="1:15" x14ac:dyDescent="0.25">
      <c r="A29" s="17"/>
      <c r="B29" s="8"/>
      <c r="C29" s="8"/>
      <c r="D29" s="9"/>
      <c r="E29" s="19"/>
      <c r="F29" s="20"/>
      <c r="G29" s="23" t="s">
        <v>28</v>
      </c>
      <c r="H29" s="24" t="s">
        <v>28</v>
      </c>
      <c r="I29" s="30"/>
      <c r="J29" s="10"/>
      <c r="K29" s="20"/>
      <c r="L29" s="5" t="s">
        <v>28</v>
      </c>
      <c r="M29" s="4">
        <v>0</v>
      </c>
      <c r="N29" s="4">
        <v>1.0416666666666667</v>
      </c>
      <c r="O29" s="6">
        <v>1.0416666666666667</v>
      </c>
    </row>
  </sheetData>
  <conditionalFormatting sqref="M2:M29">
    <cfRule type="expression" dxfId="5" priority="2">
      <formula>$M2=0</formula>
    </cfRule>
  </conditionalFormatting>
  <conditionalFormatting sqref="O2:O29 N3:N29">
    <cfRule type="expression" dxfId="4" priority="1">
      <formula>$A2=0</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1EC95-1CD7-4306-AE81-F7E7FBE4EFB9}">
  <dimension ref="A1:I644"/>
  <sheetViews>
    <sheetView workbookViewId="0">
      <selection activeCell="D653" sqref="D653"/>
    </sheetView>
  </sheetViews>
  <sheetFormatPr baseColWidth="10" defaultRowHeight="15" x14ac:dyDescent="0.25"/>
  <cols>
    <col min="1" max="1" width="27.28515625" style="49" bestFit="1" customWidth="1"/>
    <col min="2" max="4" width="11.42578125" style="45"/>
    <col min="7" max="7" width="14.42578125" bestFit="1" customWidth="1"/>
  </cols>
  <sheetData>
    <row r="1" spans="1:9" s="2" customFormat="1" x14ac:dyDescent="0.25">
      <c r="A1" s="70" t="s">
        <v>31</v>
      </c>
      <c r="B1" s="71" t="s">
        <v>31</v>
      </c>
      <c r="C1" s="71" t="s">
        <v>97</v>
      </c>
      <c r="D1" s="71" t="s">
        <v>98</v>
      </c>
      <c r="G1" s="70" t="s">
        <v>751</v>
      </c>
      <c r="I1" s="72" t="s">
        <v>752</v>
      </c>
    </row>
    <row r="2" spans="1:9" s="2" customFormat="1" x14ac:dyDescent="0.25">
      <c r="A2" s="73"/>
      <c r="B2" s="74"/>
      <c r="C2" s="74"/>
      <c r="D2" s="74"/>
      <c r="G2" s="73"/>
      <c r="I2" s="75"/>
    </row>
    <row r="3" spans="1:9" x14ac:dyDescent="0.25">
      <c r="A3" s="49" t="s">
        <v>183</v>
      </c>
      <c r="B3" s="45" t="s">
        <v>111</v>
      </c>
      <c r="C3" s="45" t="s">
        <v>101</v>
      </c>
      <c r="D3" s="45">
        <v>3</v>
      </c>
      <c r="G3" t="s">
        <v>12</v>
      </c>
      <c r="I3" t="s">
        <v>750</v>
      </c>
    </row>
    <row r="4" spans="1:9" x14ac:dyDescent="0.25">
      <c r="A4" s="49" t="s">
        <v>181</v>
      </c>
      <c r="B4" s="45" t="s">
        <v>108</v>
      </c>
      <c r="C4" s="45" t="s">
        <v>101</v>
      </c>
      <c r="D4" s="45">
        <v>4</v>
      </c>
      <c r="G4" t="s">
        <v>20</v>
      </c>
      <c r="I4" t="s">
        <v>748</v>
      </c>
    </row>
    <row r="5" spans="1:9" x14ac:dyDescent="0.25">
      <c r="A5" s="49" t="s">
        <v>184</v>
      </c>
      <c r="B5" s="45" t="s">
        <v>111</v>
      </c>
      <c r="C5" s="45" t="s">
        <v>103</v>
      </c>
      <c r="D5" s="45">
        <v>3</v>
      </c>
      <c r="G5" t="s">
        <v>21</v>
      </c>
      <c r="I5" t="s">
        <v>87</v>
      </c>
    </row>
    <row r="6" spans="1:9" x14ac:dyDescent="0.25">
      <c r="A6" s="49" t="s">
        <v>182</v>
      </c>
      <c r="B6" s="45" t="s">
        <v>108</v>
      </c>
      <c r="C6" s="45" t="s">
        <v>103</v>
      </c>
      <c r="D6" s="45">
        <v>4</v>
      </c>
      <c r="G6" t="s">
        <v>22</v>
      </c>
      <c r="I6" t="s">
        <v>749</v>
      </c>
    </row>
    <row r="7" spans="1:9" x14ac:dyDescent="0.25">
      <c r="A7" s="49" t="s">
        <v>972</v>
      </c>
      <c r="B7" s="45" t="s">
        <v>111</v>
      </c>
      <c r="C7" s="45" t="s">
        <v>101</v>
      </c>
      <c r="D7" s="45">
        <v>3</v>
      </c>
      <c r="G7" t="s">
        <v>23</v>
      </c>
      <c r="I7" t="s">
        <v>57</v>
      </c>
    </row>
    <row r="8" spans="1:9" x14ac:dyDescent="0.25">
      <c r="A8" s="49" t="s">
        <v>973</v>
      </c>
      <c r="B8" s="45" t="s">
        <v>111</v>
      </c>
      <c r="C8" s="45" t="s">
        <v>103</v>
      </c>
      <c r="D8" s="45">
        <v>3</v>
      </c>
      <c r="G8" t="s">
        <v>24</v>
      </c>
    </row>
    <row r="9" spans="1:9" x14ac:dyDescent="0.25">
      <c r="A9" s="49" t="s">
        <v>975</v>
      </c>
      <c r="B9" s="45" t="s">
        <v>108</v>
      </c>
      <c r="C9" s="45" t="s">
        <v>101</v>
      </c>
      <c r="D9" s="45">
        <v>4</v>
      </c>
      <c r="G9" t="s">
        <v>2</v>
      </c>
      <c r="I9" t="str">
        <f>IF(Parameter!A24&lt;&gt;"",Parameter!A24,"")</f>
        <v/>
      </c>
    </row>
    <row r="10" spans="1:9" x14ac:dyDescent="0.25">
      <c r="A10" s="49" t="s">
        <v>976</v>
      </c>
      <c r="B10" s="45" t="s">
        <v>108</v>
      </c>
      <c r="C10" s="45" t="s">
        <v>103</v>
      </c>
      <c r="D10" s="45">
        <v>4</v>
      </c>
      <c r="G10" t="s">
        <v>3</v>
      </c>
      <c r="I10" t="str">
        <f>IF(Parameter!A25&lt;&gt;"",Parameter!A25,"")</f>
        <v/>
      </c>
    </row>
    <row r="11" spans="1:9" x14ac:dyDescent="0.25">
      <c r="A11" s="49" t="s">
        <v>163</v>
      </c>
      <c r="B11" s="45" t="s">
        <v>111</v>
      </c>
      <c r="C11" s="45" t="s">
        <v>101</v>
      </c>
      <c r="D11" s="45">
        <v>3</v>
      </c>
      <c r="G11" t="s">
        <v>68</v>
      </c>
      <c r="I11" t="str">
        <f>IF(Parameter!A26&lt;&gt;"",Parameter!A26,"")</f>
        <v/>
      </c>
    </row>
    <row r="12" spans="1:9" x14ac:dyDescent="0.25">
      <c r="A12" s="49" t="s">
        <v>161</v>
      </c>
      <c r="B12" s="45" t="s">
        <v>108</v>
      </c>
      <c r="C12" s="45" t="s">
        <v>101</v>
      </c>
      <c r="D12" s="45">
        <v>4</v>
      </c>
      <c r="G12" t="s">
        <v>69</v>
      </c>
      <c r="I12" t="str">
        <f>IF(Parameter!A27&lt;&gt;"",Parameter!A27,"")</f>
        <v/>
      </c>
    </row>
    <row r="13" spans="1:9" x14ac:dyDescent="0.25">
      <c r="A13" s="49" t="s">
        <v>159</v>
      </c>
      <c r="B13" s="45" t="s">
        <v>105</v>
      </c>
      <c r="C13" s="45" t="s">
        <v>101</v>
      </c>
      <c r="D13" s="45">
        <v>5</v>
      </c>
      <c r="G13" t="s">
        <v>26</v>
      </c>
      <c r="I13" t="str">
        <f>IF(Parameter!A28&lt;&gt;"",Parameter!A28,"")</f>
        <v/>
      </c>
    </row>
    <row r="14" spans="1:9" x14ac:dyDescent="0.25">
      <c r="A14" s="49" t="s">
        <v>164</v>
      </c>
      <c r="B14" s="45" t="s">
        <v>111</v>
      </c>
      <c r="C14" s="45" t="s">
        <v>103</v>
      </c>
      <c r="D14" s="45">
        <v>3</v>
      </c>
      <c r="G14" t="s">
        <v>4</v>
      </c>
      <c r="I14" t="str">
        <f>IF(Parameter!A29&lt;&gt;"",Parameter!A29,"")</f>
        <v/>
      </c>
    </row>
    <row r="15" spans="1:9" x14ac:dyDescent="0.25">
      <c r="A15" s="49" t="s">
        <v>162</v>
      </c>
      <c r="B15" s="45" t="s">
        <v>108</v>
      </c>
      <c r="C15" s="45" t="s">
        <v>103</v>
      </c>
      <c r="D15" s="45">
        <v>4</v>
      </c>
      <c r="I15" t="str">
        <f>IF(Parameter!A30&lt;&gt;"",Parameter!A30,"")</f>
        <v/>
      </c>
    </row>
    <row r="16" spans="1:9" x14ac:dyDescent="0.25">
      <c r="A16" s="49" t="s">
        <v>160</v>
      </c>
      <c r="B16" s="45" t="s">
        <v>105</v>
      </c>
      <c r="C16" s="45" t="s">
        <v>103</v>
      </c>
      <c r="D16" s="45">
        <v>5</v>
      </c>
      <c r="I16" t="str">
        <f>IF(Parameter!A31&lt;&gt;"",Parameter!A31,"")</f>
        <v/>
      </c>
    </row>
    <row r="17" spans="1:9" x14ac:dyDescent="0.25">
      <c r="A17" s="49" t="s">
        <v>977</v>
      </c>
      <c r="B17" s="45" t="s">
        <v>111</v>
      </c>
      <c r="C17" s="45" t="s">
        <v>101</v>
      </c>
      <c r="D17" s="45">
        <v>3</v>
      </c>
      <c r="I17" t="str">
        <f>IF(Parameter!A32&lt;&gt;"",Parameter!A32,"")</f>
        <v/>
      </c>
    </row>
    <row r="18" spans="1:9" x14ac:dyDescent="0.25">
      <c r="A18" s="49" t="s">
        <v>974</v>
      </c>
      <c r="B18" s="45" t="s">
        <v>111</v>
      </c>
      <c r="C18" s="45" t="s">
        <v>103</v>
      </c>
      <c r="D18" s="45">
        <v>3</v>
      </c>
      <c r="I18" t="str">
        <f>IF(Parameter!A33&lt;&gt;"",Parameter!A33,"")</f>
        <v/>
      </c>
    </row>
    <row r="19" spans="1:9" x14ac:dyDescent="0.25">
      <c r="A19" s="49" t="s">
        <v>978</v>
      </c>
      <c r="B19" s="45" t="s">
        <v>108</v>
      </c>
      <c r="C19" s="45" t="s">
        <v>101</v>
      </c>
      <c r="D19" s="45">
        <v>4</v>
      </c>
      <c r="I19" t="str">
        <f>IF(Parameter!A34&lt;&gt;"",Parameter!A34,"")</f>
        <v/>
      </c>
    </row>
    <row r="20" spans="1:9" x14ac:dyDescent="0.25">
      <c r="A20" s="49" t="s">
        <v>979</v>
      </c>
      <c r="B20" s="45" t="s">
        <v>108</v>
      </c>
      <c r="C20" s="45" t="s">
        <v>103</v>
      </c>
      <c r="D20" s="45">
        <v>4</v>
      </c>
      <c r="I20" t="str">
        <f>IF(Parameter!A35&lt;&gt;"",Parameter!A35,"")</f>
        <v/>
      </c>
    </row>
    <row r="21" spans="1:9" x14ac:dyDescent="0.25">
      <c r="A21" s="49" t="s">
        <v>175</v>
      </c>
      <c r="B21" s="45" t="s">
        <v>111</v>
      </c>
      <c r="C21" s="45" t="s">
        <v>101</v>
      </c>
      <c r="D21" s="45">
        <v>3</v>
      </c>
      <c r="I21" t="str">
        <f>IF(Parameter!A36&lt;&gt;"",Parameter!A36,"")</f>
        <v/>
      </c>
    </row>
    <row r="22" spans="1:9" x14ac:dyDescent="0.25">
      <c r="A22" s="49" t="s">
        <v>173</v>
      </c>
      <c r="B22" s="45" t="s">
        <v>108</v>
      </c>
      <c r="C22" s="45" t="s">
        <v>101</v>
      </c>
      <c r="D22" s="45">
        <v>4</v>
      </c>
      <c r="I22" t="str">
        <f>IF(Parameter!A37&lt;&gt;"",Parameter!A37,"")</f>
        <v/>
      </c>
    </row>
    <row r="23" spans="1:9" x14ac:dyDescent="0.25">
      <c r="A23" s="49" t="s">
        <v>171</v>
      </c>
      <c r="B23" s="45" t="s">
        <v>105</v>
      </c>
      <c r="C23" s="45" t="s">
        <v>101</v>
      </c>
      <c r="D23" s="45">
        <v>5</v>
      </c>
      <c r="I23" t="str">
        <f>IF(Parameter!A38&lt;&gt;"",Parameter!A38,"")</f>
        <v/>
      </c>
    </row>
    <row r="24" spans="1:9" x14ac:dyDescent="0.25">
      <c r="A24" s="49" t="s">
        <v>176</v>
      </c>
      <c r="B24" s="45" t="s">
        <v>111</v>
      </c>
      <c r="C24" s="45" t="s">
        <v>103</v>
      </c>
      <c r="D24" s="45">
        <v>3</v>
      </c>
      <c r="I24" t="str">
        <f>IF(Parameter!A39&lt;&gt;"",Parameter!A39,"")</f>
        <v/>
      </c>
    </row>
    <row r="25" spans="1:9" x14ac:dyDescent="0.25">
      <c r="A25" s="49" t="s">
        <v>174</v>
      </c>
      <c r="B25" s="45" t="s">
        <v>108</v>
      </c>
      <c r="C25" s="45" t="s">
        <v>103</v>
      </c>
      <c r="D25" s="45">
        <v>4</v>
      </c>
      <c r="I25" t="str">
        <f>IF(Parameter!A40&lt;&gt;"",Parameter!A40,"")</f>
        <v/>
      </c>
    </row>
    <row r="26" spans="1:9" x14ac:dyDescent="0.25">
      <c r="A26" s="49" t="s">
        <v>172</v>
      </c>
      <c r="B26" s="45" t="s">
        <v>105</v>
      </c>
      <c r="C26" s="45" t="s">
        <v>103</v>
      </c>
      <c r="D26" s="45">
        <v>5</v>
      </c>
      <c r="I26" t="str">
        <f>IF(Parameter!A41&lt;&gt;"",Parameter!A41,"")</f>
        <v/>
      </c>
    </row>
    <row r="27" spans="1:9" x14ac:dyDescent="0.25">
      <c r="A27" s="49" t="s">
        <v>981</v>
      </c>
      <c r="B27" s="45" t="s">
        <v>111</v>
      </c>
      <c r="C27" s="45" t="s">
        <v>101</v>
      </c>
      <c r="D27" s="45">
        <v>3</v>
      </c>
      <c r="I27" t="str">
        <f>IF(Parameter!A42&lt;&gt;"",Parameter!A42,"")</f>
        <v/>
      </c>
    </row>
    <row r="28" spans="1:9" x14ac:dyDescent="0.25">
      <c r="A28" s="49" t="s">
        <v>982</v>
      </c>
      <c r="B28" s="45" t="s">
        <v>111</v>
      </c>
      <c r="C28" s="45" t="s">
        <v>103</v>
      </c>
      <c r="D28" s="45">
        <v>3</v>
      </c>
      <c r="I28" t="str">
        <f>IF(Parameter!A43&lt;&gt;"",Parameter!A43,"")</f>
        <v/>
      </c>
    </row>
    <row r="29" spans="1:9" x14ac:dyDescent="0.25">
      <c r="A29" s="49" t="s">
        <v>983</v>
      </c>
      <c r="B29" s="45" t="s">
        <v>108</v>
      </c>
      <c r="C29" s="45" t="s">
        <v>101</v>
      </c>
      <c r="D29" s="45">
        <v>4</v>
      </c>
      <c r="I29" t="str">
        <f>IF(Parameter!A44&lt;&gt;"",Parameter!A44,"")</f>
        <v/>
      </c>
    </row>
    <row r="30" spans="1:9" x14ac:dyDescent="0.25">
      <c r="A30" s="49" t="s">
        <v>984</v>
      </c>
      <c r="B30" s="45" t="s">
        <v>108</v>
      </c>
      <c r="C30" s="45" t="s">
        <v>103</v>
      </c>
      <c r="D30" s="45">
        <v>4</v>
      </c>
      <c r="I30" t="str">
        <f>IF(Parameter!A45&lt;&gt;"",Parameter!A45,"")</f>
        <v/>
      </c>
    </row>
    <row r="31" spans="1:9" x14ac:dyDescent="0.25">
      <c r="A31" s="49" t="s">
        <v>980</v>
      </c>
      <c r="B31" s="45" t="s">
        <v>105</v>
      </c>
      <c r="C31" s="45" t="s">
        <v>101</v>
      </c>
      <c r="D31" s="45">
        <v>5</v>
      </c>
      <c r="I31" t="str">
        <f>IF(Parameter!A46&lt;&gt;"",Parameter!A46,"")</f>
        <v/>
      </c>
    </row>
    <row r="32" spans="1:9" x14ac:dyDescent="0.25">
      <c r="A32" s="49" t="s">
        <v>985</v>
      </c>
      <c r="B32" s="45" t="s">
        <v>105</v>
      </c>
      <c r="C32" s="45" t="s">
        <v>103</v>
      </c>
      <c r="D32" s="45">
        <v>5</v>
      </c>
      <c r="I32" t="str">
        <f>IF(Parameter!A47&lt;&gt;"",Parameter!A47,"")</f>
        <v/>
      </c>
    </row>
    <row r="33" spans="1:9" x14ac:dyDescent="0.25">
      <c r="A33" s="49" t="s">
        <v>151</v>
      </c>
      <c r="B33" s="45" t="s">
        <v>111</v>
      </c>
      <c r="C33" s="45" t="s">
        <v>101</v>
      </c>
      <c r="D33" s="45">
        <v>3</v>
      </c>
      <c r="I33" t="str">
        <f>IF(Parameter!A48&lt;&gt;"",Parameter!A48,"")</f>
        <v/>
      </c>
    </row>
    <row r="34" spans="1:9" x14ac:dyDescent="0.25">
      <c r="A34" s="49" t="s">
        <v>149</v>
      </c>
      <c r="B34" s="45" t="s">
        <v>108</v>
      </c>
      <c r="C34" s="45" t="s">
        <v>101</v>
      </c>
      <c r="D34" s="45">
        <v>4</v>
      </c>
      <c r="I34" t="str">
        <f>IF(Parameter!A49&lt;&gt;"",Parameter!A49,"")</f>
        <v/>
      </c>
    </row>
    <row r="35" spans="1:9" x14ac:dyDescent="0.25">
      <c r="A35" s="49" t="s">
        <v>147</v>
      </c>
      <c r="B35" s="45" t="s">
        <v>105</v>
      </c>
      <c r="C35" s="45" t="s">
        <v>101</v>
      </c>
      <c r="D35" s="45">
        <v>5</v>
      </c>
      <c r="I35" t="str">
        <f>IF(Parameter!A50&lt;&gt;"",Parameter!A50,"")</f>
        <v/>
      </c>
    </row>
    <row r="36" spans="1:9" x14ac:dyDescent="0.25">
      <c r="A36" s="49" t="s">
        <v>143</v>
      </c>
      <c r="B36" s="45" t="s">
        <v>100</v>
      </c>
      <c r="C36" s="45" t="s">
        <v>101</v>
      </c>
      <c r="D36" s="45">
        <v>5</v>
      </c>
      <c r="I36" t="str">
        <f>IF(Parameter!A51&lt;&gt;"",Parameter!A51,"")</f>
        <v/>
      </c>
    </row>
    <row r="37" spans="1:9" x14ac:dyDescent="0.25">
      <c r="A37" s="49" t="s">
        <v>152</v>
      </c>
      <c r="B37" s="45" t="s">
        <v>111</v>
      </c>
      <c r="C37" s="45" t="s">
        <v>103</v>
      </c>
      <c r="D37" s="45">
        <v>3</v>
      </c>
      <c r="I37" t="str">
        <f>IF(Parameter!A52&lt;&gt;"",Parameter!A52,"")</f>
        <v/>
      </c>
    </row>
    <row r="38" spans="1:9" x14ac:dyDescent="0.25">
      <c r="A38" s="49" t="s">
        <v>150</v>
      </c>
      <c r="B38" s="45" t="s">
        <v>108</v>
      </c>
      <c r="C38" s="45" t="s">
        <v>103</v>
      </c>
      <c r="D38" s="45">
        <v>4</v>
      </c>
      <c r="I38" t="str">
        <f>IF(Parameter!A53&lt;&gt;"",Parameter!A53,"")</f>
        <v/>
      </c>
    </row>
    <row r="39" spans="1:9" x14ac:dyDescent="0.25">
      <c r="A39" s="49" t="s">
        <v>148</v>
      </c>
      <c r="B39" s="45" t="s">
        <v>105</v>
      </c>
      <c r="C39" s="45" t="s">
        <v>103</v>
      </c>
      <c r="D39" s="45">
        <v>5</v>
      </c>
      <c r="I39" t="str">
        <f>IF(Parameter!A54&lt;&gt;"",Parameter!A54,"")</f>
        <v/>
      </c>
    </row>
    <row r="40" spans="1:9" x14ac:dyDescent="0.25">
      <c r="A40" s="49" t="s">
        <v>144</v>
      </c>
      <c r="B40" s="45" t="s">
        <v>100</v>
      </c>
      <c r="C40" s="45" t="s">
        <v>103</v>
      </c>
      <c r="D40" s="45">
        <v>5</v>
      </c>
      <c r="I40" t="str">
        <f>IF(Parameter!A55&lt;&gt;"",Parameter!A55,"")</f>
        <v/>
      </c>
    </row>
    <row r="41" spans="1:9" x14ac:dyDescent="0.25">
      <c r="A41" s="49" t="s">
        <v>986</v>
      </c>
      <c r="B41" s="45" t="s">
        <v>111</v>
      </c>
      <c r="C41" s="45" t="s">
        <v>101</v>
      </c>
      <c r="D41" s="45">
        <v>3</v>
      </c>
      <c r="I41" t="str">
        <f>IF(Parameter!A56&lt;&gt;"",Parameter!A56,"")</f>
        <v/>
      </c>
    </row>
    <row r="42" spans="1:9" x14ac:dyDescent="0.25">
      <c r="A42" s="49" t="s">
        <v>987</v>
      </c>
      <c r="B42" s="45" t="s">
        <v>111</v>
      </c>
      <c r="C42" s="45" t="s">
        <v>103</v>
      </c>
      <c r="D42" s="45">
        <v>3</v>
      </c>
      <c r="I42" t="str">
        <f>IF(Parameter!A57&lt;&gt;"",Parameter!A57,"")</f>
        <v/>
      </c>
    </row>
    <row r="43" spans="1:9" x14ac:dyDescent="0.25">
      <c r="A43" s="49" t="s">
        <v>989</v>
      </c>
      <c r="B43" s="45" t="s">
        <v>108</v>
      </c>
      <c r="C43" s="45" t="s">
        <v>101</v>
      </c>
      <c r="D43" s="45">
        <v>4</v>
      </c>
      <c r="I43" t="str">
        <f>IF(Parameter!A58&lt;&gt;"",Parameter!A58,"")</f>
        <v/>
      </c>
    </row>
    <row r="44" spans="1:9" x14ac:dyDescent="0.25">
      <c r="A44" s="49" t="s">
        <v>988</v>
      </c>
      <c r="B44" s="45" t="s">
        <v>108</v>
      </c>
      <c r="C44" s="45" t="s">
        <v>103</v>
      </c>
      <c r="D44" s="45">
        <v>4</v>
      </c>
      <c r="I44" t="str">
        <f>IF(Parameter!A59&lt;&gt;"",Parameter!A59,"")</f>
        <v/>
      </c>
    </row>
    <row r="45" spans="1:9" x14ac:dyDescent="0.25">
      <c r="A45" s="49" t="s">
        <v>990</v>
      </c>
      <c r="B45" s="45" t="s">
        <v>100</v>
      </c>
      <c r="C45" s="45" t="s">
        <v>101</v>
      </c>
      <c r="D45" s="45">
        <v>5</v>
      </c>
      <c r="I45" t="str">
        <f>IF(Parameter!A60&lt;&gt;"",Parameter!A60,"")</f>
        <v/>
      </c>
    </row>
    <row r="46" spans="1:9" x14ac:dyDescent="0.25">
      <c r="A46" s="49" t="s">
        <v>991</v>
      </c>
      <c r="B46" s="45" t="s">
        <v>100</v>
      </c>
      <c r="C46" s="45" t="s">
        <v>103</v>
      </c>
      <c r="D46" s="45">
        <v>5</v>
      </c>
      <c r="I46" t="str">
        <f>IF(Parameter!A61&lt;&gt;"",Parameter!A61,"")</f>
        <v/>
      </c>
    </row>
    <row r="47" spans="1:9" x14ac:dyDescent="0.25">
      <c r="A47" s="48" t="s">
        <v>126</v>
      </c>
      <c r="B47" s="3" t="s">
        <v>111</v>
      </c>
      <c r="C47" s="3" t="s">
        <v>101</v>
      </c>
      <c r="D47" s="45">
        <v>3</v>
      </c>
      <c r="I47" t="str">
        <f>IF(Parameter!A62&lt;&gt;"",Parameter!A62,"")</f>
        <v/>
      </c>
    </row>
    <row r="48" spans="1:9" x14ac:dyDescent="0.25">
      <c r="A48" s="48" t="s">
        <v>124</v>
      </c>
      <c r="B48" s="3" t="s">
        <v>108</v>
      </c>
      <c r="C48" s="3" t="s">
        <v>101</v>
      </c>
      <c r="D48" s="45">
        <v>4</v>
      </c>
      <c r="I48" t="str">
        <f>IF(Parameter!A63&lt;&gt;"",Parameter!A63,"")</f>
        <v/>
      </c>
    </row>
    <row r="49" spans="1:9" x14ac:dyDescent="0.25">
      <c r="A49" s="48" t="s">
        <v>122</v>
      </c>
      <c r="B49" s="3" t="s">
        <v>105</v>
      </c>
      <c r="C49" s="3" t="s">
        <v>101</v>
      </c>
      <c r="D49" s="45">
        <v>5</v>
      </c>
      <c r="I49" t="str">
        <f>IF(Parameter!A64&lt;&gt;"",Parameter!A64,"")</f>
        <v/>
      </c>
    </row>
    <row r="50" spans="1:9" x14ac:dyDescent="0.25">
      <c r="A50" s="48" t="s">
        <v>118</v>
      </c>
      <c r="B50" s="3" t="s">
        <v>100</v>
      </c>
      <c r="C50" s="3" t="s">
        <v>101</v>
      </c>
      <c r="D50" s="45">
        <v>5</v>
      </c>
      <c r="I50" t="str">
        <f>IF(Parameter!A65&lt;&gt;"",Parameter!A65,"")</f>
        <v/>
      </c>
    </row>
    <row r="51" spans="1:9" x14ac:dyDescent="0.25">
      <c r="A51" s="49" t="s">
        <v>62</v>
      </c>
      <c r="B51" s="45" t="s">
        <v>114</v>
      </c>
      <c r="C51" s="45" t="s">
        <v>101</v>
      </c>
      <c r="D51" s="45">
        <v>5</v>
      </c>
      <c r="I51" t="str">
        <f>IF(Parameter!A66&lt;&gt;"",Parameter!A66,"")</f>
        <v/>
      </c>
    </row>
    <row r="52" spans="1:9" x14ac:dyDescent="0.25">
      <c r="A52" s="48" t="s">
        <v>127</v>
      </c>
      <c r="B52" s="3" t="s">
        <v>111</v>
      </c>
      <c r="C52" s="3" t="s">
        <v>103</v>
      </c>
      <c r="D52" s="45">
        <v>3</v>
      </c>
      <c r="I52" t="str">
        <f>IF(Parameter!A67&lt;&gt;"",Parameter!A67,"")</f>
        <v/>
      </c>
    </row>
    <row r="53" spans="1:9" x14ac:dyDescent="0.25">
      <c r="A53" s="48" t="s">
        <v>125</v>
      </c>
      <c r="B53" s="3" t="s">
        <v>108</v>
      </c>
      <c r="C53" s="3" t="s">
        <v>103</v>
      </c>
      <c r="D53" s="45">
        <v>4</v>
      </c>
      <c r="I53" t="str">
        <f>IF(Parameter!A68&lt;&gt;"",Parameter!A68,"")</f>
        <v/>
      </c>
    </row>
    <row r="54" spans="1:9" x14ac:dyDescent="0.25">
      <c r="A54" s="48" t="s">
        <v>123</v>
      </c>
      <c r="B54" s="3" t="s">
        <v>105</v>
      </c>
      <c r="C54" s="3" t="s">
        <v>103</v>
      </c>
      <c r="D54" s="45">
        <v>5</v>
      </c>
      <c r="I54" t="str">
        <f>IF(Parameter!A69&lt;&gt;"",Parameter!A69,"")</f>
        <v/>
      </c>
    </row>
    <row r="55" spans="1:9" x14ac:dyDescent="0.25">
      <c r="A55" s="48" t="s">
        <v>119</v>
      </c>
      <c r="B55" s="3" t="s">
        <v>100</v>
      </c>
      <c r="C55" s="3" t="s">
        <v>103</v>
      </c>
      <c r="D55" s="45">
        <v>5</v>
      </c>
      <c r="I55" t="str">
        <f>IF(Parameter!A70&lt;&gt;"",Parameter!A70,"")</f>
        <v/>
      </c>
    </row>
    <row r="56" spans="1:9" x14ac:dyDescent="0.25">
      <c r="A56" s="49" t="s">
        <v>142</v>
      </c>
      <c r="B56" s="45" t="s">
        <v>114</v>
      </c>
      <c r="C56" s="45" t="s">
        <v>103</v>
      </c>
      <c r="D56" s="45">
        <v>5</v>
      </c>
      <c r="I56" t="str">
        <f>IF(Parameter!A71&lt;&gt;"",Parameter!A71,"")</f>
        <v/>
      </c>
    </row>
    <row r="57" spans="1:9" x14ac:dyDescent="0.25">
      <c r="A57" s="49" t="s">
        <v>992</v>
      </c>
      <c r="B57" s="45" t="s">
        <v>111</v>
      </c>
      <c r="C57" s="45" t="s">
        <v>101</v>
      </c>
      <c r="D57" s="45">
        <v>3</v>
      </c>
      <c r="I57" t="str">
        <f>IF(Parameter!A72&lt;&gt;"",Parameter!A72,"")</f>
        <v/>
      </c>
    </row>
    <row r="58" spans="1:9" x14ac:dyDescent="0.25">
      <c r="A58" s="49" t="s">
        <v>993</v>
      </c>
      <c r="B58" s="45" t="s">
        <v>111</v>
      </c>
      <c r="C58" s="45" t="s">
        <v>103</v>
      </c>
      <c r="D58" s="45">
        <v>3</v>
      </c>
      <c r="I58" t="str">
        <f>IF(Parameter!A73&lt;&gt;"",Parameter!A73,"")</f>
        <v/>
      </c>
    </row>
    <row r="59" spans="1:9" x14ac:dyDescent="0.25">
      <c r="A59" s="49" t="s">
        <v>994</v>
      </c>
      <c r="B59" s="45" t="s">
        <v>108</v>
      </c>
      <c r="C59" s="45" t="s">
        <v>101</v>
      </c>
      <c r="D59" s="45">
        <v>4</v>
      </c>
      <c r="I59" t="str">
        <f>IF(Parameter!A74&lt;&gt;"",Parameter!A74,"")</f>
        <v/>
      </c>
    </row>
    <row r="60" spans="1:9" x14ac:dyDescent="0.25">
      <c r="A60" s="49" t="s">
        <v>995</v>
      </c>
      <c r="B60" s="45" t="s">
        <v>108</v>
      </c>
      <c r="C60" s="45" t="s">
        <v>103</v>
      </c>
      <c r="D60" s="45">
        <v>4</v>
      </c>
      <c r="I60" t="str">
        <f>IF(Parameter!A75&lt;&gt;"",Parameter!A75,"")</f>
        <v/>
      </c>
    </row>
    <row r="61" spans="1:9" x14ac:dyDescent="0.25">
      <c r="A61" s="49" t="s">
        <v>996</v>
      </c>
      <c r="B61" s="45" t="s">
        <v>114</v>
      </c>
      <c r="C61" s="45" t="s">
        <v>101</v>
      </c>
      <c r="D61" s="45">
        <v>5</v>
      </c>
      <c r="I61" t="str">
        <f>IF(Parameter!A76&lt;&gt;"",Parameter!A76,"")</f>
        <v/>
      </c>
    </row>
    <row r="62" spans="1:9" x14ac:dyDescent="0.25">
      <c r="A62" s="49" t="s">
        <v>997</v>
      </c>
      <c r="B62" s="45" t="s">
        <v>114</v>
      </c>
      <c r="C62" s="45" t="s">
        <v>103</v>
      </c>
      <c r="D62" s="45">
        <v>5</v>
      </c>
      <c r="I62" t="str">
        <f>IF(Parameter!A77&lt;&gt;"",Parameter!A77,"")</f>
        <v/>
      </c>
    </row>
    <row r="63" spans="1:9" x14ac:dyDescent="0.25">
      <c r="A63" s="48" t="s">
        <v>138</v>
      </c>
      <c r="B63" s="3" t="s">
        <v>111</v>
      </c>
      <c r="C63" s="3" t="s">
        <v>101</v>
      </c>
      <c r="D63" s="45">
        <v>3</v>
      </c>
      <c r="I63" t="str">
        <f>IF(Parameter!A78&lt;&gt;"",Parameter!A78,"")</f>
        <v/>
      </c>
    </row>
    <row r="64" spans="1:9" x14ac:dyDescent="0.25">
      <c r="A64" s="48" t="s">
        <v>136</v>
      </c>
      <c r="B64" s="3" t="s">
        <v>108</v>
      </c>
      <c r="C64" s="3" t="s">
        <v>101</v>
      </c>
      <c r="D64" s="45">
        <v>4</v>
      </c>
      <c r="I64" t="str">
        <f>IF(Parameter!A79&lt;&gt;"",Parameter!A79,"")</f>
        <v/>
      </c>
    </row>
    <row r="65" spans="1:9" x14ac:dyDescent="0.25">
      <c r="A65" s="48" t="s">
        <v>134</v>
      </c>
      <c r="B65" s="3" t="s">
        <v>105</v>
      </c>
      <c r="C65" s="3" t="s">
        <v>101</v>
      </c>
      <c r="D65" s="45">
        <v>5</v>
      </c>
      <c r="I65" t="str">
        <f>IF(Parameter!A80&lt;&gt;"",Parameter!A80,"")</f>
        <v/>
      </c>
    </row>
    <row r="66" spans="1:9" x14ac:dyDescent="0.25">
      <c r="A66" s="48" t="s">
        <v>130</v>
      </c>
      <c r="B66" s="3" t="s">
        <v>100</v>
      </c>
      <c r="C66" s="3" t="s">
        <v>101</v>
      </c>
      <c r="D66" s="45">
        <v>5</v>
      </c>
      <c r="I66" t="str">
        <f>IF(Parameter!A81&lt;&gt;"",Parameter!A81,"")</f>
        <v/>
      </c>
    </row>
    <row r="67" spans="1:9" x14ac:dyDescent="0.25">
      <c r="A67" s="49" t="s">
        <v>140</v>
      </c>
      <c r="B67" s="45" t="s">
        <v>114</v>
      </c>
      <c r="C67" s="45" t="s">
        <v>101</v>
      </c>
      <c r="D67" s="45">
        <v>5</v>
      </c>
      <c r="I67" t="str">
        <f>IF(Parameter!A82&lt;&gt;"",Parameter!A82,"")</f>
        <v/>
      </c>
    </row>
    <row r="68" spans="1:9" x14ac:dyDescent="0.25">
      <c r="A68" s="48" t="s">
        <v>139</v>
      </c>
      <c r="B68" s="3" t="s">
        <v>111</v>
      </c>
      <c r="C68" s="3" t="s">
        <v>103</v>
      </c>
      <c r="D68" s="45">
        <v>3</v>
      </c>
      <c r="I68" t="str">
        <f>IF(Parameter!A83&lt;&gt;"",Parameter!A83,"")</f>
        <v/>
      </c>
    </row>
    <row r="69" spans="1:9" x14ac:dyDescent="0.25">
      <c r="A69" s="48" t="s">
        <v>137</v>
      </c>
      <c r="B69" s="3" t="s">
        <v>108</v>
      </c>
      <c r="C69" s="3" t="s">
        <v>103</v>
      </c>
      <c r="D69" s="45">
        <v>4</v>
      </c>
      <c r="I69" t="str">
        <f>IF(Parameter!A84&lt;&gt;"",Parameter!A84,"")</f>
        <v/>
      </c>
    </row>
    <row r="70" spans="1:9" x14ac:dyDescent="0.25">
      <c r="A70" s="48" t="s">
        <v>131</v>
      </c>
      <c r="B70" s="3" t="s">
        <v>100</v>
      </c>
      <c r="C70" s="3" t="s">
        <v>103</v>
      </c>
      <c r="D70" s="45">
        <v>5</v>
      </c>
      <c r="I70" t="str">
        <f>IF(Parameter!A85&lt;&gt;"",Parameter!A85,"")</f>
        <v/>
      </c>
    </row>
    <row r="71" spans="1:9" x14ac:dyDescent="0.25">
      <c r="A71" s="48" t="s">
        <v>135</v>
      </c>
      <c r="B71" s="3" t="s">
        <v>105</v>
      </c>
      <c r="C71" s="3" t="s">
        <v>103</v>
      </c>
      <c r="D71" s="45">
        <v>5</v>
      </c>
      <c r="I71" t="str">
        <f>IF(Parameter!A86&lt;&gt;"",Parameter!A86,"")</f>
        <v/>
      </c>
    </row>
    <row r="72" spans="1:9" x14ac:dyDescent="0.25">
      <c r="A72" s="49" t="s">
        <v>141</v>
      </c>
      <c r="B72" s="45" t="s">
        <v>114</v>
      </c>
      <c r="C72" s="45" t="s">
        <v>103</v>
      </c>
      <c r="D72" s="45">
        <v>5</v>
      </c>
      <c r="I72" t="str">
        <f>IF(Parameter!A87&lt;&gt;"",Parameter!A87,"")</f>
        <v/>
      </c>
    </row>
    <row r="73" spans="1:9" x14ac:dyDescent="0.25">
      <c r="A73" s="50" t="s">
        <v>205</v>
      </c>
      <c r="B73" s="3" t="s">
        <v>111</v>
      </c>
      <c r="C73" s="3" t="s">
        <v>101</v>
      </c>
      <c r="D73" s="45">
        <v>3</v>
      </c>
      <c r="I73" t="str">
        <f>IF(Parameter!A88&lt;&gt;"",Parameter!A88,"")</f>
        <v/>
      </c>
    </row>
    <row r="74" spans="1:9" x14ac:dyDescent="0.25">
      <c r="A74" s="50" t="s">
        <v>203</v>
      </c>
      <c r="B74" s="3" t="s">
        <v>108</v>
      </c>
      <c r="C74" s="3" t="s">
        <v>101</v>
      </c>
      <c r="D74" s="45">
        <v>4</v>
      </c>
      <c r="I74" t="str">
        <f>IF(Parameter!A89&lt;&gt;"",Parameter!A89,"")</f>
        <v/>
      </c>
    </row>
    <row r="75" spans="1:9" x14ac:dyDescent="0.25">
      <c r="A75" s="50" t="s">
        <v>201</v>
      </c>
      <c r="B75" s="47" t="s">
        <v>105</v>
      </c>
      <c r="C75" s="3" t="s">
        <v>101</v>
      </c>
      <c r="D75" s="45">
        <v>5</v>
      </c>
      <c r="I75" t="str">
        <f>IF(Parameter!A90&lt;&gt;"",Parameter!A90,"")</f>
        <v/>
      </c>
    </row>
    <row r="76" spans="1:9" x14ac:dyDescent="0.25">
      <c r="A76" s="50" t="s">
        <v>197</v>
      </c>
      <c r="B76" s="47" t="s">
        <v>100</v>
      </c>
      <c r="C76" s="3" t="s">
        <v>101</v>
      </c>
      <c r="D76" s="45">
        <v>5</v>
      </c>
      <c r="I76" t="str">
        <f>IF(Parameter!A91&lt;&gt;"",Parameter!A91,"")</f>
        <v/>
      </c>
    </row>
    <row r="77" spans="1:9" x14ac:dyDescent="0.25">
      <c r="A77" s="50" t="s">
        <v>207</v>
      </c>
      <c r="B77" s="47" t="s">
        <v>114</v>
      </c>
      <c r="C77" s="3" t="s">
        <v>101</v>
      </c>
      <c r="D77" s="45">
        <v>5</v>
      </c>
      <c r="I77" t="str">
        <f>IF(Parameter!A92&lt;&gt;"",Parameter!A92,"")</f>
        <v/>
      </c>
    </row>
    <row r="78" spans="1:9" x14ac:dyDescent="0.25">
      <c r="A78" s="46" t="s">
        <v>206</v>
      </c>
      <c r="B78" s="3" t="s">
        <v>111</v>
      </c>
      <c r="C78" s="3" t="s">
        <v>103</v>
      </c>
      <c r="D78" s="45">
        <v>3</v>
      </c>
      <c r="I78" t="str">
        <f>IF(Parameter!A93&lt;&gt;"",Parameter!A93,"")</f>
        <v/>
      </c>
    </row>
    <row r="79" spans="1:9" x14ac:dyDescent="0.25">
      <c r="A79" s="50" t="s">
        <v>204</v>
      </c>
      <c r="B79" s="3" t="s">
        <v>108</v>
      </c>
      <c r="C79" s="3" t="s">
        <v>103</v>
      </c>
      <c r="D79" s="45">
        <v>4</v>
      </c>
      <c r="I79" t="str">
        <f>IF(Parameter!A94&lt;&gt;"",Parameter!A94,"")</f>
        <v/>
      </c>
    </row>
    <row r="80" spans="1:9" x14ac:dyDescent="0.25">
      <c r="A80" s="50" t="s">
        <v>202</v>
      </c>
      <c r="B80" s="47" t="s">
        <v>105</v>
      </c>
      <c r="C80" s="3" t="s">
        <v>103</v>
      </c>
      <c r="D80" s="45">
        <v>5</v>
      </c>
      <c r="I80" t="str">
        <f>IF(Parameter!A95&lt;&gt;"",Parameter!A95,"")</f>
        <v/>
      </c>
    </row>
    <row r="81" spans="1:9" x14ac:dyDescent="0.25">
      <c r="A81" s="50" t="s">
        <v>198</v>
      </c>
      <c r="B81" s="47" t="s">
        <v>100</v>
      </c>
      <c r="C81" s="3" t="s">
        <v>103</v>
      </c>
      <c r="D81" s="45">
        <v>5</v>
      </c>
      <c r="I81" t="str">
        <f>IF(Parameter!A96&lt;&gt;"",Parameter!A96,"")</f>
        <v/>
      </c>
    </row>
    <row r="82" spans="1:9" x14ac:dyDescent="0.25">
      <c r="A82" s="50" t="s">
        <v>208</v>
      </c>
      <c r="B82" s="47" t="s">
        <v>114</v>
      </c>
      <c r="C82" s="3" t="s">
        <v>103</v>
      </c>
      <c r="D82" s="45">
        <v>5</v>
      </c>
      <c r="I82" t="str">
        <f>IF(Parameter!A97&lt;&gt;"",Parameter!A97,"")</f>
        <v/>
      </c>
    </row>
    <row r="83" spans="1:9" x14ac:dyDescent="0.25">
      <c r="A83" s="50" t="s">
        <v>998</v>
      </c>
      <c r="B83" s="45" t="s">
        <v>111</v>
      </c>
      <c r="C83" s="45" t="s">
        <v>101</v>
      </c>
      <c r="D83" s="45">
        <v>3</v>
      </c>
      <c r="I83" t="str">
        <f>IF(Parameter!A98&lt;&gt;"",Parameter!A98,"")</f>
        <v/>
      </c>
    </row>
    <row r="84" spans="1:9" x14ac:dyDescent="0.25">
      <c r="A84" s="50" t="s">
        <v>999</v>
      </c>
      <c r="B84" s="45" t="s">
        <v>111</v>
      </c>
      <c r="C84" s="45" t="s">
        <v>103</v>
      </c>
      <c r="D84" s="45">
        <v>3</v>
      </c>
      <c r="I84" t="str">
        <f>IF(Parameter!A99&lt;&gt;"",Parameter!A99,"")</f>
        <v/>
      </c>
    </row>
    <row r="85" spans="1:9" x14ac:dyDescent="0.25">
      <c r="A85" s="50" t="s">
        <v>1000</v>
      </c>
      <c r="B85" s="45" t="s">
        <v>108</v>
      </c>
      <c r="C85" s="45" t="s">
        <v>101</v>
      </c>
      <c r="D85" s="45">
        <v>4</v>
      </c>
      <c r="I85" t="str">
        <f>IF(Parameter!A100&lt;&gt;"",Parameter!A100,"")</f>
        <v/>
      </c>
    </row>
    <row r="86" spans="1:9" x14ac:dyDescent="0.25">
      <c r="A86" s="50" t="s">
        <v>1001</v>
      </c>
      <c r="B86" s="45" t="s">
        <v>108</v>
      </c>
      <c r="C86" s="45" t="s">
        <v>103</v>
      </c>
      <c r="D86" s="45">
        <v>4</v>
      </c>
      <c r="I86" t="str">
        <f>IF(Parameter!A101&lt;&gt;"",Parameter!A101,"")</f>
        <v/>
      </c>
    </row>
    <row r="87" spans="1:9" x14ac:dyDescent="0.25">
      <c r="A87" s="50" t="s">
        <v>1002</v>
      </c>
      <c r="B87" s="45" t="s">
        <v>114</v>
      </c>
      <c r="C87" s="45" t="s">
        <v>101</v>
      </c>
      <c r="D87" s="45">
        <v>5</v>
      </c>
      <c r="I87" t="str">
        <f>IF(Parameter!A102&lt;&gt;"",Parameter!A102,"")</f>
        <v/>
      </c>
    </row>
    <row r="88" spans="1:9" x14ac:dyDescent="0.25">
      <c r="A88" s="50" t="s">
        <v>1003</v>
      </c>
      <c r="B88" s="45" t="s">
        <v>114</v>
      </c>
      <c r="C88" s="45" t="s">
        <v>103</v>
      </c>
      <c r="D88" s="45">
        <v>5</v>
      </c>
      <c r="I88" t="str">
        <f>IF(Parameter!A103&lt;&gt;"",Parameter!A103,"")</f>
        <v/>
      </c>
    </row>
    <row r="89" spans="1:9" x14ac:dyDescent="0.25">
      <c r="A89" s="50" t="s">
        <v>229</v>
      </c>
      <c r="B89" s="3" t="s">
        <v>111</v>
      </c>
      <c r="C89" s="3" t="s">
        <v>101</v>
      </c>
      <c r="D89" s="45">
        <v>3</v>
      </c>
      <c r="I89" t="str">
        <f>IF(Parameter!A104&lt;&gt;"",Parameter!A104,"")</f>
        <v/>
      </c>
    </row>
    <row r="90" spans="1:9" x14ac:dyDescent="0.25">
      <c r="A90" s="50" t="s">
        <v>227</v>
      </c>
      <c r="B90" s="3" t="s">
        <v>108</v>
      </c>
      <c r="C90" s="3" t="s">
        <v>101</v>
      </c>
      <c r="D90" s="45">
        <v>4</v>
      </c>
      <c r="I90" t="str">
        <f>IF(Parameter!A105&lt;&gt;"",Parameter!A105,"")</f>
        <v/>
      </c>
    </row>
    <row r="91" spans="1:9" x14ac:dyDescent="0.25">
      <c r="A91" s="50" t="s">
        <v>225</v>
      </c>
      <c r="B91" s="47" t="s">
        <v>105</v>
      </c>
      <c r="C91" s="3" t="s">
        <v>101</v>
      </c>
      <c r="D91" s="45">
        <v>5</v>
      </c>
      <c r="I91" t="str">
        <f>IF(Parameter!A106&lt;&gt;"",Parameter!A106,"")</f>
        <v/>
      </c>
    </row>
    <row r="92" spans="1:9" x14ac:dyDescent="0.25">
      <c r="A92" s="50" t="s">
        <v>221</v>
      </c>
      <c r="B92" s="47" t="s">
        <v>100</v>
      </c>
      <c r="C92" s="3" t="s">
        <v>101</v>
      </c>
      <c r="D92" s="45">
        <v>5</v>
      </c>
      <c r="I92" t="str">
        <f>IF(Parameter!A107&lt;&gt;"",Parameter!A107,"")</f>
        <v/>
      </c>
    </row>
    <row r="93" spans="1:9" x14ac:dyDescent="0.25">
      <c r="A93" s="50" t="s">
        <v>231</v>
      </c>
      <c r="B93" s="47" t="s">
        <v>114</v>
      </c>
      <c r="C93" s="3" t="s">
        <v>101</v>
      </c>
      <c r="D93" s="45">
        <v>5</v>
      </c>
      <c r="I93" t="str">
        <f>IF(Parameter!A108&lt;&gt;"",Parameter!A108,"")</f>
        <v/>
      </c>
    </row>
    <row r="94" spans="1:9" x14ac:dyDescent="0.25">
      <c r="A94" s="46" t="s">
        <v>230</v>
      </c>
      <c r="B94" s="3" t="s">
        <v>111</v>
      </c>
      <c r="C94" s="3" t="s">
        <v>103</v>
      </c>
      <c r="D94" s="45">
        <v>3</v>
      </c>
      <c r="I94" t="str">
        <f>IF(Parameter!A109&lt;&gt;"",Parameter!A109,"")</f>
        <v/>
      </c>
    </row>
    <row r="95" spans="1:9" x14ac:dyDescent="0.25">
      <c r="A95" s="50" t="s">
        <v>228</v>
      </c>
      <c r="B95" s="3" t="s">
        <v>108</v>
      </c>
      <c r="C95" s="3" t="s">
        <v>103</v>
      </c>
      <c r="D95" s="45">
        <v>4</v>
      </c>
      <c r="I95" t="str">
        <f>IF(Parameter!A110&lt;&gt;"",Parameter!A110,"")</f>
        <v/>
      </c>
    </row>
    <row r="96" spans="1:9" x14ac:dyDescent="0.25">
      <c r="A96" s="50" t="s">
        <v>226</v>
      </c>
      <c r="B96" s="47" t="s">
        <v>105</v>
      </c>
      <c r="C96" s="3" t="s">
        <v>103</v>
      </c>
      <c r="D96" s="45">
        <v>5</v>
      </c>
      <c r="I96" t="str">
        <f>IF(Parameter!A111&lt;&gt;"",Parameter!A111,"")</f>
        <v/>
      </c>
    </row>
    <row r="97" spans="1:9" x14ac:dyDescent="0.25">
      <c r="A97" s="50" t="s">
        <v>222</v>
      </c>
      <c r="B97" s="47" t="s">
        <v>100</v>
      </c>
      <c r="C97" s="3" t="s">
        <v>103</v>
      </c>
      <c r="D97" s="45">
        <v>5</v>
      </c>
      <c r="I97" t="str">
        <f>IF(Parameter!A112&lt;&gt;"",Parameter!A112,"")</f>
        <v/>
      </c>
    </row>
    <row r="98" spans="1:9" x14ac:dyDescent="0.25">
      <c r="A98" s="50" t="s">
        <v>232</v>
      </c>
      <c r="B98" s="47" t="s">
        <v>114</v>
      </c>
      <c r="C98" s="3" t="s">
        <v>103</v>
      </c>
      <c r="D98" s="45">
        <v>5</v>
      </c>
      <c r="I98" t="str">
        <f>IF(Parameter!A113&lt;&gt;"",Parameter!A113,"")</f>
        <v/>
      </c>
    </row>
    <row r="99" spans="1:9" x14ac:dyDescent="0.25">
      <c r="A99" s="50" t="s">
        <v>1004</v>
      </c>
      <c r="B99" s="45" t="s">
        <v>111</v>
      </c>
      <c r="C99" s="45" t="s">
        <v>101</v>
      </c>
      <c r="D99" s="45">
        <v>3</v>
      </c>
      <c r="I99" t="str">
        <f>IF(Parameter!A114&lt;&gt;"",Parameter!A114,"")</f>
        <v/>
      </c>
    </row>
    <row r="100" spans="1:9" x14ac:dyDescent="0.25">
      <c r="A100" s="50" t="s">
        <v>1005</v>
      </c>
      <c r="B100" s="45" t="s">
        <v>111</v>
      </c>
      <c r="C100" s="45" t="s">
        <v>103</v>
      </c>
      <c r="D100" s="45">
        <v>3</v>
      </c>
      <c r="I100" t="str">
        <f>IF(Parameter!A115&lt;&gt;"",Parameter!A115,"")</f>
        <v/>
      </c>
    </row>
    <row r="101" spans="1:9" x14ac:dyDescent="0.25">
      <c r="A101" s="50" t="s">
        <v>1006</v>
      </c>
      <c r="B101" s="45" t="s">
        <v>108</v>
      </c>
      <c r="C101" s="45" t="s">
        <v>101</v>
      </c>
      <c r="D101" s="45">
        <v>4</v>
      </c>
      <c r="I101" t="str">
        <f>IF(Parameter!A116&lt;&gt;"",Parameter!A116,"")</f>
        <v/>
      </c>
    </row>
    <row r="102" spans="1:9" x14ac:dyDescent="0.25">
      <c r="A102" s="50" t="s">
        <v>1007</v>
      </c>
      <c r="B102" s="45" t="s">
        <v>108</v>
      </c>
      <c r="C102" s="45" t="s">
        <v>103</v>
      </c>
      <c r="D102" s="45">
        <v>4</v>
      </c>
      <c r="I102" t="str">
        <f>IF(Parameter!A117&lt;&gt;"",Parameter!A117,"")</f>
        <v/>
      </c>
    </row>
    <row r="103" spans="1:9" x14ac:dyDescent="0.25">
      <c r="A103" s="50" t="s">
        <v>1008</v>
      </c>
      <c r="B103" s="45" t="s">
        <v>114</v>
      </c>
      <c r="C103" s="45" t="s">
        <v>101</v>
      </c>
      <c r="D103" s="45">
        <v>5</v>
      </c>
      <c r="I103" t="str">
        <f>IF(Parameter!A118&lt;&gt;"",Parameter!A118,"")</f>
        <v/>
      </c>
    </row>
    <row r="104" spans="1:9" x14ac:dyDescent="0.25">
      <c r="A104" s="50" t="s">
        <v>1009</v>
      </c>
      <c r="B104" s="45" t="s">
        <v>114</v>
      </c>
      <c r="C104" s="45" t="s">
        <v>103</v>
      </c>
      <c r="D104" s="45">
        <v>5</v>
      </c>
      <c r="I104" t="str">
        <f>IF(Parameter!A119&lt;&gt;"",Parameter!A119,"")</f>
        <v/>
      </c>
    </row>
    <row r="105" spans="1:9" x14ac:dyDescent="0.25">
      <c r="A105" s="50" t="s">
        <v>248</v>
      </c>
      <c r="B105" s="3" t="s">
        <v>111</v>
      </c>
      <c r="C105" s="3" t="s">
        <v>101</v>
      </c>
      <c r="D105" s="45">
        <v>3</v>
      </c>
      <c r="I105" t="str">
        <f>IF(Parameter!A120&lt;&gt;"",Parameter!A120,"")</f>
        <v/>
      </c>
    </row>
    <row r="106" spans="1:9" x14ac:dyDescent="0.25">
      <c r="A106" s="50" t="s">
        <v>246</v>
      </c>
      <c r="B106" s="3" t="s">
        <v>108</v>
      </c>
      <c r="C106" s="3" t="s">
        <v>101</v>
      </c>
      <c r="D106" s="45">
        <v>4</v>
      </c>
      <c r="I106" t="str">
        <f>IF(Parameter!A121&lt;&gt;"",Parameter!A121,"")</f>
        <v/>
      </c>
    </row>
    <row r="107" spans="1:9" x14ac:dyDescent="0.25">
      <c r="A107" s="50" t="s">
        <v>244</v>
      </c>
      <c r="B107" s="47" t="s">
        <v>105</v>
      </c>
      <c r="C107" s="3" t="s">
        <v>101</v>
      </c>
      <c r="D107" s="45">
        <v>5</v>
      </c>
      <c r="I107" t="str">
        <f>IF(Parameter!A122&lt;&gt;"",Parameter!A122,"")</f>
        <v/>
      </c>
    </row>
    <row r="108" spans="1:9" x14ac:dyDescent="0.25">
      <c r="A108" s="50" t="s">
        <v>240</v>
      </c>
      <c r="B108" s="47" t="s">
        <v>100</v>
      </c>
      <c r="C108" s="3" t="s">
        <v>101</v>
      </c>
      <c r="D108" s="45">
        <v>5</v>
      </c>
      <c r="I108" t="str">
        <f>IF(Parameter!A123&lt;&gt;"",Parameter!A123,"")</f>
        <v/>
      </c>
    </row>
    <row r="109" spans="1:9" x14ac:dyDescent="0.25">
      <c r="A109" s="50" t="s">
        <v>250</v>
      </c>
      <c r="B109" s="47" t="s">
        <v>114</v>
      </c>
      <c r="C109" s="3" t="s">
        <v>101</v>
      </c>
      <c r="D109" s="45">
        <v>5</v>
      </c>
      <c r="I109" t="str">
        <f>IF(Parameter!A124&lt;&gt;"",Parameter!A124,"")</f>
        <v/>
      </c>
    </row>
    <row r="110" spans="1:9" x14ac:dyDescent="0.25">
      <c r="A110" s="50" t="s">
        <v>249</v>
      </c>
      <c r="B110" s="3" t="s">
        <v>111</v>
      </c>
      <c r="C110" s="3" t="s">
        <v>103</v>
      </c>
      <c r="D110" s="45">
        <v>3</v>
      </c>
      <c r="I110" t="str">
        <f>IF(Parameter!A125&lt;&gt;"",Parameter!A125,"")</f>
        <v/>
      </c>
    </row>
    <row r="111" spans="1:9" x14ac:dyDescent="0.25">
      <c r="A111" s="50" t="s">
        <v>247</v>
      </c>
      <c r="B111" s="3" t="s">
        <v>108</v>
      </c>
      <c r="C111" s="3" t="s">
        <v>103</v>
      </c>
      <c r="D111" s="45">
        <v>4</v>
      </c>
      <c r="I111" t="str">
        <f>IF(Parameter!A126&lt;&gt;"",Parameter!A126,"")</f>
        <v/>
      </c>
    </row>
    <row r="112" spans="1:9" x14ac:dyDescent="0.25">
      <c r="A112" s="50" t="s">
        <v>245</v>
      </c>
      <c r="B112" s="47" t="s">
        <v>105</v>
      </c>
      <c r="C112" s="3" t="s">
        <v>103</v>
      </c>
      <c r="D112" s="45">
        <v>5</v>
      </c>
      <c r="I112" t="str">
        <f>IF(Parameter!A127&lt;&gt;"",Parameter!A127,"")</f>
        <v/>
      </c>
    </row>
    <row r="113" spans="1:9" x14ac:dyDescent="0.25">
      <c r="A113" s="50" t="s">
        <v>241</v>
      </c>
      <c r="B113" s="47" t="s">
        <v>100</v>
      </c>
      <c r="C113" s="3" t="s">
        <v>103</v>
      </c>
      <c r="D113" s="45">
        <v>5</v>
      </c>
      <c r="I113" t="str">
        <f>IF(Parameter!A128&lt;&gt;"",Parameter!A128,"")</f>
        <v/>
      </c>
    </row>
    <row r="114" spans="1:9" x14ac:dyDescent="0.25">
      <c r="A114" s="50" t="s">
        <v>251</v>
      </c>
      <c r="B114" s="47" t="s">
        <v>114</v>
      </c>
      <c r="C114" s="3" t="s">
        <v>103</v>
      </c>
      <c r="D114" s="45">
        <v>5</v>
      </c>
      <c r="I114" t="str">
        <f>IF(Parameter!A129&lt;&gt;"",Parameter!A129,"")</f>
        <v/>
      </c>
    </row>
    <row r="115" spans="1:9" x14ac:dyDescent="0.25">
      <c r="A115" s="50" t="s">
        <v>1010</v>
      </c>
      <c r="B115" s="45" t="s">
        <v>111</v>
      </c>
      <c r="C115" s="45" t="s">
        <v>101</v>
      </c>
      <c r="D115" s="45">
        <v>3</v>
      </c>
      <c r="I115" t="str">
        <f>IF(Parameter!A130&lt;&gt;"",Parameter!A130,"")</f>
        <v/>
      </c>
    </row>
    <row r="116" spans="1:9" x14ac:dyDescent="0.25">
      <c r="A116" s="50" t="s">
        <v>1011</v>
      </c>
      <c r="B116" s="45" t="s">
        <v>111</v>
      </c>
      <c r="C116" s="45" t="s">
        <v>103</v>
      </c>
      <c r="D116" s="45">
        <v>3</v>
      </c>
      <c r="I116" t="str">
        <f>IF(Parameter!A131&lt;&gt;"",Parameter!A131,"")</f>
        <v/>
      </c>
    </row>
    <row r="117" spans="1:9" x14ac:dyDescent="0.25">
      <c r="A117" s="50" t="s">
        <v>1012</v>
      </c>
      <c r="B117" s="45" t="s">
        <v>108</v>
      </c>
      <c r="C117" s="45" t="s">
        <v>101</v>
      </c>
      <c r="D117" s="45">
        <v>4</v>
      </c>
      <c r="I117" t="str">
        <f>IF(Parameter!A132&lt;&gt;"",Parameter!A132,"")</f>
        <v/>
      </c>
    </row>
    <row r="118" spans="1:9" x14ac:dyDescent="0.25">
      <c r="A118" s="50" t="s">
        <v>1013</v>
      </c>
      <c r="B118" s="45" t="s">
        <v>108</v>
      </c>
      <c r="C118" s="45" t="s">
        <v>103</v>
      </c>
      <c r="D118" s="45">
        <v>4</v>
      </c>
      <c r="I118" t="str">
        <f>IF(Parameter!A133&lt;&gt;"",Parameter!A133,"")</f>
        <v/>
      </c>
    </row>
    <row r="119" spans="1:9" x14ac:dyDescent="0.25">
      <c r="A119" s="50" t="s">
        <v>1014</v>
      </c>
      <c r="B119" s="45" t="s">
        <v>114</v>
      </c>
      <c r="C119" s="45" t="s">
        <v>101</v>
      </c>
      <c r="D119" s="45">
        <v>5</v>
      </c>
      <c r="I119" t="str">
        <f>IF(Parameter!A134&lt;&gt;"",Parameter!A134,"")</f>
        <v/>
      </c>
    </row>
    <row r="120" spans="1:9" x14ac:dyDescent="0.25">
      <c r="A120" s="50" t="s">
        <v>1015</v>
      </c>
      <c r="B120" s="45" t="s">
        <v>114</v>
      </c>
      <c r="C120" s="45" t="s">
        <v>103</v>
      </c>
      <c r="D120" s="45">
        <v>5</v>
      </c>
      <c r="I120" t="str">
        <f>IF(Parameter!A135&lt;&gt;"",Parameter!A135,"")</f>
        <v/>
      </c>
    </row>
    <row r="121" spans="1:9" x14ac:dyDescent="0.25">
      <c r="A121" s="50" t="s">
        <v>258</v>
      </c>
      <c r="B121" s="3" t="s">
        <v>111</v>
      </c>
      <c r="C121" s="3" t="s">
        <v>103</v>
      </c>
      <c r="D121" s="45">
        <v>3</v>
      </c>
      <c r="I121" t="str">
        <f>IF(Parameter!A136&lt;&gt;"",Parameter!A136,"")</f>
        <v/>
      </c>
    </row>
    <row r="122" spans="1:9" x14ac:dyDescent="0.25">
      <c r="A122" s="50" t="s">
        <v>257</v>
      </c>
      <c r="B122" s="3" t="s">
        <v>108</v>
      </c>
      <c r="C122" s="3" t="s">
        <v>103</v>
      </c>
      <c r="D122" s="45">
        <v>4</v>
      </c>
      <c r="I122" t="str">
        <f>IF(Parameter!A137&lt;&gt;"",Parameter!A137,"")</f>
        <v/>
      </c>
    </row>
    <row r="123" spans="1:9" x14ac:dyDescent="0.25">
      <c r="A123" s="50" t="s">
        <v>256</v>
      </c>
      <c r="B123" s="47" t="s">
        <v>105</v>
      </c>
      <c r="C123" s="3" t="s">
        <v>103</v>
      </c>
      <c r="D123" s="45">
        <v>5</v>
      </c>
      <c r="I123" t="str">
        <f>IF(Parameter!A138&lt;&gt;"",Parameter!A138,"")</f>
        <v/>
      </c>
    </row>
    <row r="124" spans="1:9" x14ac:dyDescent="0.25">
      <c r="A124" s="50" t="s">
        <v>254</v>
      </c>
      <c r="B124" s="47" t="s">
        <v>100</v>
      </c>
      <c r="C124" s="3" t="s">
        <v>103</v>
      </c>
      <c r="D124" s="45">
        <v>5</v>
      </c>
      <c r="I124" t="str">
        <f>IF(Parameter!A139&lt;&gt;"",Parameter!A139,"")</f>
        <v/>
      </c>
    </row>
    <row r="125" spans="1:9" x14ac:dyDescent="0.25">
      <c r="A125" s="50" t="s">
        <v>259</v>
      </c>
      <c r="B125" s="47" t="s">
        <v>114</v>
      </c>
      <c r="C125" s="3" t="s">
        <v>103</v>
      </c>
      <c r="D125" s="45">
        <v>5</v>
      </c>
      <c r="I125" t="str">
        <f>IF(Parameter!A140&lt;&gt;"",Parameter!A140,"")</f>
        <v/>
      </c>
    </row>
    <row r="126" spans="1:9" x14ac:dyDescent="0.25">
      <c r="A126" s="46" t="s">
        <v>260</v>
      </c>
      <c r="B126" s="47" t="s">
        <v>114</v>
      </c>
      <c r="C126" s="3" t="s">
        <v>103</v>
      </c>
      <c r="D126" s="45">
        <v>5</v>
      </c>
      <c r="I126" t="str">
        <f>IF(Parameter!A141&lt;&gt;"",Parameter!A141,"")</f>
        <v/>
      </c>
    </row>
    <row r="127" spans="1:9" x14ac:dyDescent="0.25">
      <c r="A127" s="49" t="s">
        <v>1020</v>
      </c>
      <c r="B127" s="45" t="s">
        <v>338</v>
      </c>
      <c r="C127" s="3"/>
      <c r="D127" s="45">
        <v>1</v>
      </c>
      <c r="I127" t="str">
        <f>IF(Parameter!A142&lt;&gt;"",Parameter!A142,"")</f>
        <v/>
      </c>
    </row>
    <row r="128" spans="1:9" x14ac:dyDescent="0.25">
      <c r="A128" s="49" t="s">
        <v>1021</v>
      </c>
      <c r="B128" s="45" t="s">
        <v>338</v>
      </c>
      <c r="C128" s="3"/>
      <c r="D128" s="45">
        <v>1</v>
      </c>
      <c r="I128" t="str">
        <f>IF(Parameter!A143&lt;&gt;"",Parameter!A143,"")</f>
        <v/>
      </c>
    </row>
    <row r="129" spans="1:9" x14ac:dyDescent="0.25">
      <c r="A129" s="49" t="s">
        <v>1022</v>
      </c>
      <c r="B129" s="45" t="s">
        <v>338</v>
      </c>
      <c r="C129" s="3"/>
      <c r="D129" s="45">
        <v>1</v>
      </c>
      <c r="I129" t="str">
        <f>IF(Parameter!A144&lt;&gt;"",Parameter!A144,"")</f>
        <v/>
      </c>
    </row>
    <row r="130" spans="1:9" x14ac:dyDescent="0.25">
      <c r="A130" s="49" t="s">
        <v>1023</v>
      </c>
      <c r="B130" s="45" t="s">
        <v>338</v>
      </c>
      <c r="C130" s="3"/>
      <c r="D130" s="45">
        <v>1</v>
      </c>
      <c r="I130" t="str">
        <f>IF(Parameter!A145&lt;&gt;"",Parameter!A145,"")</f>
        <v/>
      </c>
    </row>
    <row r="131" spans="1:9" x14ac:dyDescent="0.25">
      <c r="A131" s="49" t="s">
        <v>1024</v>
      </c>
      <c r="B131" s="45" t="s">
        <v>338</v>
      </c>
      <c r="C131" s="3"/>
      <c r="D131" s="45">
        <v>1</v>
      </c>
      <c r="I131" t="str">
        <f>IF(Parameter!A146&lt;&gt;"",Parameter!A146,"")</f>
        <v/>
      </c>
    </row>
    <row r="132" spans="1:9" x14ac:dyDescent="0.25">
      <c r="A132" s="49" t="s">
        <v>1025</v>
      </c>
      <c r="B132" s="45" t="s">
        <v>338</v>
      </c>
      <c r="C132" s="3"/>
      <c r="D132" s="45">
        <v>1</v>
      </c>
      <c r="I132" t="str">
        <f>IF(Parameter!A147&lt;&gt;"",Parameter!A147,"")</f>
        <v/>
      </c>
    </row>
    <row r="133" spans="1:9" x14ac:dyDescent="0.25">
      <c r="A133" s="49" t="s">
        <v>1026</v>
      </c>
      <c r="B133" s="45" t="s">
        <v>338</v>
      </c>
      <c r="C133" s="3"/>
      <c r="D133" s="45">
        <v>1</v>
      </c>
      <c r="I133" t="str">
        <f>IF(Parameter!A148&lt;&gt;"",Parameter!A148,"")</f>
        <v/>
      </c>
    </row>
    <row r="134" spans="1:9" x14ac:dyDescent="0.25">
      <c r="A134" s="49" t="s">
        <v>1027</v>
      </c>
      <c r="B134" s="45" t="s">
        <v>338</v>
      </c>
      <c r="C134" s="3"/>
      <c r="D134" s="45">
        <v>1</v>
      </c>
      <c r="I134" t="str">
        <f>IF(Parameter!A149&lt;&gt;"",Parameter!A149,"")</f>
        <v/>
      </c>
    </row>
    <row r="135" spans="1:9" x14ac:dyDescent="0.25">
      <c r="A135" s="49" t="s">
        <v>1028</v>
      </c>
      <c r="B135" s="45" t="s">
        <v>338</v>
      </c>
      <c r="C135" s="3"/>
      <c r="D135" s="45">
        <v>1</v>
      </c>
      <c r="I135" t="str">
        <f>IF(Parameter!A150&lt;&gt;"",Parameter!A150,"")</f>
        <v/>
      </c>
    </row>
    <row r="136" spans="1:9" x14ac:dyDescent="0.25">
      <c r="A136" s="49" t="s">
        <v>1029</v>
      </c>
      <c r="B136" s="45" t="s">
        <v>338</v>
      </c>
      <c r="C136" s="3"/>
      <c r="D136" s="45">
        <v>1</v>
      </c>
      <c r="I136" t="str">
        <f>IF(Parameter!A151&lt;&gt;"",Parameter!A151,"")</f>
        <v/>
      </c>
    </row>
    <row r="137" spans="1:9" x14ac:dyDescent="0.25">
      <c r="A137" s="49" t="s">
        <v>1030</v>
      </c>
      <c r="B137" s="45" t="s">
        <v>338</v>
      </c>
      <c r="C137" s="3"/>
      <c r="D137" s="45">
        <v>1</v>
      </c>
      <c r="I137" t="str">
        <f>IF(Parameter!A152&lt;&gt;"",Parameter!A152,"")</f>
        <v/>
      </c>
    </row>
    <row r="138" spans="1:9" x14ac:dyDescent="0.25">
      <c r="A138" s="49" t="s">
        <v>1031</v>
      </c>
      <c r="B138" s="45" t="s">
        <v>338</v>
      </c>
      <c r="C138" s="3"/>
      <c r="D138" s="45">
        <v>1</v>
      </c>
      <c r="I138" t="str">
        <f>IF(Parameter!A153&lt;&gt;"",Parameter!A153,"")</f>
        <v/>
      </c>
    </row>
    <row r="139" spans="1:9" x14ac:dyDescent="0.25">
      <c r="A139" s="49" t="s">
        <v>1032</v>
      </c>
      <c r="B139" s="45" t="s">
        <v>338</v>
      </c>
      <c r="C139" s="3"/>
      <c r="D139" s="45">
        <v>1</v>
      </c>
      <c r="I139" t="str">
        <f>IF(Parameter!A154&lt;&gt;"",Parameter!A154,"")</f>
        <v/>
      </c>
    </row>
    <row r="140" spans="1:9" x14ac:dyDescent="0.25">
      <c r="A140" s="49" t="s">
        <v>1033</v>
      </c>
      <c r="B140" s="45" t="s">
        <v>338</v>
      </c>
      <c r="C140" s="3"/>
      <c r="D140" s="45">
        <v>1</v>
      </c>
      <c r="I140" t="str">
        <f>IF(Parameter!A155&lt;&gt;"",Parameter!A155,"")</f>
        <v/>
      </c>
    </row>
    <row r="141" spans="1:9" x14ac:dyDescent="0.25">
      <c r="A141" s="49" t="s">
        <v>1034</v>
      </c>
      <c r="B141" s="45" t="s">
        <v>338</v>
      </c>
      <c r="C141" s="3"/>
      <c r="D141" s="45">
        <v>1</v>
      </c>
      <c r="I141" t="str">
        <f>IF(Parameter!A156&lt;&gt;"",Parameter!A156,"")</f>
        <v/>
      </c>
    </row>
    <row r="142" spans="1:9" x14ac:dyDescent="0.25">
      <c r="A142" s="49" t="s">
        <v>1035</v>
      </c>
      <c r="B142" s="45" t="s">
        <v>338</v>
      </c>
      <c r="C142" s="3"/>
      <c r="D142" s="45">
        <v>1</v>
      </c>
      <c r="I142" t="str">
        <f>IF(Parameter!A157&lt;&gt;"",Parameter!A157,"")</f>
        <v/>
      </c>
    </row>
    <row r="143" spans="1:9" x14ac:dyDescent="0.25">
      <c r="A143" s="49" t="s">
        <v>1036</v>
      </c>
      <c r="B143" s="45" t="s">
        <v>338</v>
      </c>
      <c r="C143" s="3"/>
      <c r="D143" s="45">
        <v>1</v>
      </c>
      <c r="I143" t="str">
        <f>IF(Parameter!A158&lt;&gt;"",Parameter!A158,"")</f>
        <v/>
      </c>
    </row>
    <row r="144" spans="1:9" x14ac:dyDescent="0.25">
      <c r="A144" s="49" t="s">
        <v>1037</v>
      </c>
      <c r="B144" s="45" t="s">
        <v>338</v>
      </c>
      <c r="C144" s="3"/>
      <c r="D144" s="45">
        <v>1</v>
      </c>
      <c r="I144" t="str">
        <f>IF(Parameter!A159&lt;&gt;"",Parameter!A159,"")</f>
        <v/>
      </c>
    </row>
    <row r="145" spans="1:9" x14ac:dyDescent="0.25">
      <c r="A145" s="49" t="s">
        <v>1038</v>
      </c>
      <c r="B145" s="45" t="s">
        <v>338</v>
      </c>
      <c r="C145" s="3"/>
      <c r="D145" s="45">
        <v>1</v>
      </c>
      <c r="I145" t="str">
        <f>IF(Parameter!A160&lt;&gt;"",Parameter!A160,"")</f>
        <v/>
      </c>
    </row>
    <row r="146" spans="1:9" x14ac:dyDescent="0.25">
      <c r="A146" s="49" t="s">
        <v>1039</v>
      </c>
      <c r="B146" s="45" t="s">
        <v>338</v>
      </c>
      <c r="C146" s="3"/>
      <c r="D146" s="45">
        <v>1</v>
      </c>
      <c r="I146" t="str">
        <f>IF(Parameter!A161&lt;&gt;"",Parameter!A161,"")</f>
        <v/>
      </c>
    </row>
    <row r="147" spans="1:9" x14ac:dyDescent="0.25">
      <c r="A147" s="49" t="s">
        <v>1040</v>
      </c>
      <c r="B147" s="45" t="s">
        <v>338</v>
      </c>
      <c r="C147" s="3"/>
      <c r="D147" s="45">
        <v>1</v>
      </c>
      <c r="I147" t="str">
        <f>IF(Parameter!A162&lt;&gt;"",Parameter!A162,"")</f>
        <v/>
      </c>
    </row>
    <row r="148" spans="1:9" x14ac:dyDescent="0.25">
      <c r="A148" s="49" t="s">
        <v>1041</v>
      </c>
      <c r="B148" s="45" t="s">
        <v>338</v>
      </c>
      <c r="C148" s="3"/>
      <c r="D148" s="45">
        <v>1</v>
      </c>
      <c r="I148" t="str">
        <f>IF(Parameter!A163&lt;&gt;"",Parameter!A163,"")</f>
        <v/>
      </c>
    </row>
    <row r="149" spans="1:9" x14ac:dyDescent="0.25">
      <c r="A149" s="49" t="s">
        <v>1042</v>
      </c>
      <c r="B149" s="45" t="s">
        <v>338</v>
      </c>
      <c r="C149" s="3"/>
      <c r="D149" s="45">
        <v>1</v>
      </c>
      <c r="I149" t="str">
        <f>IF(Parameter!A164&lt;&gt;"",Parameter!A164,"")</f>
        <v/>
      </c>
    </row>
    <row r="150" spans="1:9" x14ac:dyDescent="0.25">
      <c r="A150" s="49" t="s">
        <v>1043</v>
      </c>
      <c r="B150" s="45" t="s">
        <v>338</v>
      </c>
      <c r="C150" s="3"/>
      <c r="D150" s="45">
        <v>1</v>
      </c>
      <c r="I150" t="str">
        <f>IF(Parameter!A165&lt;&gt;"",Parameter!A165,"")</f>
        <v/>
      </c>
    </row>
    <row r="151" spans="1:9" x14ac:dyDescent="0.25">
      <c r="A151" s="49" t="s">
        <v>1044</v>
      </c>
      <c r="B151" s="45" t="s">
        <v>338</v>
      </c>
      <c r="C151" s="3"/>
      <c r="D151" s="45">
        <v>1</v>
      </c>
      <c r="I151" t="str">
        <f>IF(Parameter!A166&lt;&gt;"",Parameter!A166,"")</f>
        <v/>
      </c>
    </row>
    <row r="152" spans="1:9" x14ac:dyDescent="0.25">
      <c r="A152" s="49" t="s">
        <v>1045</v>
      </c>
      <c r="B152" s="45" t="s">
        <v>338</v>
      </c>
      <c r="C152" s="3"/>
      <c r="D152" s="45">
        <v>1</v>
      </c>
      <c r="I152" t="str">
        <f>IF(Parameter!A167&lt;&gt;"",Parameter!A167,"")</f>
        <v/>
      </c>
    </row>
    <row r="153" spans="1:9" x14ac:dyDescent="0.25">
      <c r="A153" s="49" t="s">
        <v>1046</v>
      </c>
      <c r="B153" s="45" t="s">
        <v>338</v>
      </c>
      <c r="C153" s="3"/>
      <c r="D153" s="45">
        <v>1</v>
      </c>
      <c r="I153" t="str">
        <f>IF(Parameter!A168&lt;&gt;"",Parameter!A168,"")</f>
        <v/>
      </c>
    </row>
    <row r="154" spans="1:9" x14ac:dyDescent="0.25">
      <c r="A154" s="49" t="s">
        <v>1047</v>
      </c>
      <c r="B154" s="45" t="s">
        <v>338</v>
      </c>
      <c r="C154" s="3"/>
      <c r="D154" s="45">
        <v>1</v>
      </c>
      <c r="I154" t="str">
        <f>IF(Parameter!A169&lt;&gt;"",Parameter!A169,"")</f>
        <v/>
      </c>
    </row>
    <row r="155" spans="1:9" x14ac:dyDescent="0.25">
      <c r="A155" s="49" t="s">
        <v>1048</v>
      </c>
      <c r="B155" s="45" t="s">
        <v>338</v>
      </c>
      <c r="C155" s="3"/>
      <c r="D155" s="45">
        <v>1</v>
      </c>
      <c r="I155" t="str">
        <f>IF(Parameter!A170&lt;&gt;"",Parameter!A170,"")</f>
        <v/>
      </c>
    </row>
    <row r="156" spans="1:9" x14ac:dyDescent="0.25">
      <c r="A156" s="49" t="s">
        <v>1049</v>
      </c>
      <c r="B156" s="45" t="s">
        <v>338</v>
      </c>
      <c r="C156" s="3"/>
      <c r="D156" s="45">
        <v>1</v>
      </c>
      <c r="I156" t="str">
        <f>IF(Parameter!A171&lt;&gt;"",Parameter!A171,"")</f>
        <v/>
      </c>
    </row>
    <row r="157" spans="1:9" x14ac:dyDescent="0.25">
      <c r="A157" s="49" t="s">
        <v>1050</v>
      </c>
      <c r="B157" s="45" t="s">
        <v>488</v>
      </c>
      <c r="C157" s="45" t="s">
        <v>101</v>
      </c>
      <c r="D157" s="45">
        <v>3</v>
      </c>
      <c r="I157" t="str">
        <f>IF(Parameter!A172&lt;&gt;"",Parameter!A172,"")</f>
        <v/>
      </c>
    </row>
    <row r="158" spans="1:9" x14ac:dyDescent="0.25">
      <c r="A158" s="49" t="s">
        <v>1051</v>
      </c>
      <c r="B158" s="45" t="s">
        <v>488</v>
      </c>
      <c r="C158" s="45" t="s">
        <v>103</v>
      </c>
      <c r="D158" s="45">
        <v>3</v>
      </c>
      <c r="I158" t="str">
        <f>IF(Parameter!A173&lt;&gt;"",Parameter!A173,"")</f>
        <v/>
      </c>
    </row>
    <row r="159" spans="1:9" x14ac:dyDescent="0.25">
      <c r="A159" s="49" t="s">
        <v>1052</v>
      </c>
      <c r="B159" s="45" t="s">
        <v>485</v>
      </c>
      <c r="C159" s="45" t="s">
        <v>101</v>
      </c>
      <c r="D159" s="45">
        <v>4</v>
      </c>
      <c r="I159" t="str">
        <f>IF(Parameter!A174&lt;&gt;"",Parameter!A174,"")</f>
        <v/>
      </c>
    </row>
    <row r="160" spans="1:9" x14ac:dyDescent="0.25">
      <c r="A160" s="49" t="s">
        <v>1053</v>
      </c>
      <c r="B160" s="45" t="s">
        <v>485</v>
      </c>
      <c r="C160" s="45" t="s">
        <v>103</v>
      </c>
      <c r="D160" s="45">
        <v>4</v>
      </c>
      <c r="I160" t="str">
        <f>IF(Parameter!A175&lt;&gt;"",Parameter!A175,"")</f>
        <v/>
      </c>
    </row>
    <row r="161" spans="1:9" x14ac:dyDescent="0.25">
      <c r="A161" s="49" t="s">
        <v>1054</v>
      </c>
      <c r="B161" s="45" t="s">
        <v>488</v>
      </c>
      <c r="C161" s="45" t="s">
        <v>101</v>
      </c>
      <c r="D161" s="45">
        <v>3</v>
      </c>
      <c r="I161" t="str">
        <f>IF(Parameter!A176&lt;&gt;"",Parameter!A176,"")</f>
        <v/>
      </c>
    </row>
    <row r="162" spans="1:9" x14ac:dyDescent="0.25">
      <c r="A162" s="49" t="s">
        <v>1055</v>
      </c>
      <c r="B162" s="45" t="s">
        <v>488</v>
      </c>
      <c r="C162" s="45" t="s">
        <v>103</v>
      </c>
      <c r="D162" s="45">
        <v>3</v>
      </c>
      <c r="I162" t="str">
        <f>IF(Parameter!A177&lt;&gt;"",Parameter!A177,"")</f>
        <v/>
      </c>
    </row>
    <row r="163" spans="1:9" x14ac:dyDescent="0.25">
      <c r="A163" s="49" t="s">
        <v>1056</v>
      </c>
      <c r="B163" s="45" t="s">
        <v>485</v>
      </c>
      <c r="C163" s="45" t="s">
        <v>101</v>
      </c>
      <c r="D163" s="45">
        <v>4</v>
      </c>
      <c r="I163" t="str">
        <f>IF(Parameter!A178&lt;&gt;"",Parameter!A178,"")</f>
        <v/>
      </c>
    </row>
    <row r="164" spans="1:9" x14ac:dyDescent="0.25">
      <c r="A164" s="49" t="s">
        <v>1057</v>
      </c>
      <c r="B164" s="45" t="s">
        <v>485</v>
      </c>
      <c r="C164" s="45" t="s">
        <v>103</v>
      </c>
      <c r="D164" s="45">
        <v>4</v>
      </c>
      <c r="I164" t="str">
        <f>IF(Parameter!A179&lt;&gt;"",Parameter!A179,"")</f>
        <v/>
      </c>
    </row>
    <row r="165" spans="1:9" x14ac:dyDescent="0.25">
      <c r="A165" s="49" t="s">
        <v>1058</v>
      </c>
      <c r="B165" s="45" t="s">
        <v>338</v>
      </c>
      <c r="C165" s="3"/>
      <c r="D165" s="45">
        <v>1</v>
      </c>
      <c r="I165" t="str">
        <f>IF(Parameter!A180&lt;&gt;"",Parameter!A180,"")</f>
        <v/>
      </c>
    </row>
    <row r="166" spans="1:9" x14ac:dyDescent="0.25">
      <c r="A166" s="49" t="s">
        <v>1059</v>
      </c>
      <c r="B166" s="45" t="s">
        <v>338</v>
      </c>
      <c r="C166" s="3"/>
      <c r="D166" s="45">
        <v>1</v>
      </c>
      <c r="I166" t="str">
        <f>IF(Parameter!A181&lt;&gt;"",Parameter!A181,"")</f>
        <v/>
      </c>
    </row>
    <row r="167" spans="1:9" x14ac:dyDescent="0.25">
      <c r="A167" s="49" t="s">
        <v>1060</v>
      </c>
      <c r="B167" s="45" t="s">
        <v>338</v>
      </c>
      <c r="C167" s="3"/>
      <c r="D167" s="45">
        <v>1</v>
      </c>
      <c r="I167" t="str">
        <f>IF(Parameter!A182&lt;&gt;"",Parameter!A182,"")</f>
        <v/>
      </c>
    </row>
    <row r="168" spans="1:9" x14ac:dyDescent="0.25">
      <c r="A168" s="49" t="s">
        <v>1061</v>
      </c>
      <c r="B168" s="45" t="s">
        <v>338</v>
      </c>
      <c r="C168" s="3"/>
      <c r="D168" s="45">
        <v>1</v>
      </c>
      <c r="I168" t="str">
        <f>IF(Parameter!A183&lt;&gt;"",Parameter!A183,"")</f>
        <v/>
      </c>
    </row>
    <row r="169" spans="1:9" x14ac:dyDescent="0.25">
      <c r="A169" s="49" t="s">
        <v>1062</v>
      </c>
      <c r="B169" s="45" t="s">
        <v>338</v>
      </c>
      <c r="C169" s="3"/>
      <c r="D169" s="45">
        <v>1</v>
      </c>
      <c r="I169" t="str">
        <f>IF(Parameter!A184&lt;&gt;"",Parameter!A184,"")</f>
        <v/>
      </c>
    </row>
    <row r="170" spans="1:9" x14ac:dyDescent="0.25">
      <c r="A170" s="49" t="s">
        <v>1063</v>
      </c>
      <c r="B170" s="45" t="s">
        <v>338</v>
      </c>
      <c r="C170" s="3"/>
      <c r="D170" s="45">
        <v>1</v>
      </c>
      <c r="I170" t="str">
        <f>IF(Parameter!A185&lt;&gt;"",Parameter!A185,"")</f>
        <v/>
      </c>
    </row>
    <row r="171" spans="1:9" x14ac:dyDescent="0.25">
      <c r="A171" s="49" t="s">
        <v>1064</v>
      </c>
      <c r="B171" s="45" t="s">
        <v>338</v>
      </c>
      <c r="C171" s="3"/>
      <c r="D171" s="45">
        <v>1</v>
      </c>
      <c r="I171" t="str">
        <f>IF(Parameter!A186&lt;&gt;"",Parameter!A186,"")</f>
        <v/>
      </c>
    </row>
    <row r="172" spans="1:9" x14ac:dyDescent="0.25">
      <c r="A172" s="49" t="s">
        <v>1065</v>
      </c>
      <c r="B172" s="45" t="s">
        <v>338</v>
      </c>
      <c r="C172" s="3"/>
      <c r="D172" s="45">
        <v>1</v>
      </c>
      <c r="I172" t="str">
        <f>IF(Parameter!A187&lt;&gt;"",Parameter!A187,"")</f>
        <v/>
      </c>
    </row>
    <row r="173" spans="1:9" x14ac:dyDescent="0.25">
      <c r="A173" s="49" t="s">
        <v>1066</v>
      </c>
      <c r="B173" s="45" t="s">
        <v>338</v>
      </c>
      <c r="C173" s="3"/>
      <c r="D173" s="45">
        <v>1</v>
      </c>
      <c r="I173" t="str">
        <f>IF(Parameter!A188&lt;&gt;"",Parameter!A188,"")</f>
        <v/>
      </c>
    </row>
    <row r="174" spans="1:9" x14ac:dyDescent="0.25">
      <c r="A174" s="49" t="s">
        <v>1067</v>
      </c>
      <c r="B174" s="45" t="s">
        <v>338</v>
      </c>
      <c r="C174" s="3"/>
      <c r="D174" s="45">
        <v>1</v>
      </c>
      <c r="I174" t="str">
        <f>IF(Parameter!A189&lt;&gt;"",Parameter!A189,"")</f>
        <v/>
      </c>
    </row>
    <row r="175" spans="1:9" x14ac:dyDescent="0.25">
      <c r="A175" s="49" t="s">
        <v>1068</v>
      </c>
      <c r="B175" s="45" t="s">
        <v>338</v>
      </c>
      <c r="C175" s="3"/>
      <c r="D175" s="45">
        <v>1</v>
      </c>
      <c r="I175" t="str">
        <f>IF(Parameter!A190&lt;&gt;"",Parameter!A190,"")</f>
        <v/>
      </c>
    </row>
    <row r="176" spans="1:9" x14ac:dyDescent="0.25">
      <c r="A176" s="49" t="s">
        <v>1069</v>
      </c>
      <c r="B176" s="45" t="s">
        <v>338</v>
      </c>
      <c r="C176" s="3"/>
      <c r="D176" s="45">
        <v>1</v>
      </c>
      <c r="I176" t="str">
        <f>IF(Parameter!A191&lt;&gt;"",Parameter!A191,"")</f>
        <v/>
      </c>
    </row>
    <row r="177" spans="1:9" x14ac:dyDescent="0.25">
      <c r="A177" s="49" t="s">
        <v>1070</v>
      </c>
      <c r="B177" s="45" t="s">
        <v>338</v>
      </c>
      <c r="C177" s="3"/>
      <c r="D177" s="45">
        <v>1</v>
      </c>
      <c r="I177" t="str">
        <f>IF(Parameter!A192&lt;&gt;"",Parameter!A192,"")</f>
        <v/>
      </c>
    </row>
    <row r="178" spans="1:9" x14ac:dyDescent="0.25">
      <c r="A178" s="49" t="s">
        <v>1071</v>
      </c>
      <c r="B178" s="45" t="s">
        <v>338</v>
      </c>
      <c r="C178" s="3"/>
      <c r="D178" s="45">
        <v>1</v>
      </c>
      <c r="I178" t="str">
        <f>IF(Parameter!A193&lt;&gt;"",Parameter!A193,"")</f>
        <v/>
      </c>
    </row>
    <row r="179" spans="1:9" x14ac:dyDescent="0.25">
      <c r="A179" s="49" t="s">
        <v>1072</v>
      </c>
      <c r="B179" s="45" t="s">
        <v>338</v>
      </c>
      <c r="C179" s="3"/>
      <c r="D179" s="45">
        <v>1</v>
      </c>
      <c r="I179" t="str">
        <f>IF(Parameter!A194&lt;&gt;"",Parameter!A194,"")</f>
        <v/>
      </c>
    </row>
    <row r="180" spans="1:9" x14ac:dyDescent="0.25">
      <c r="A180" s="49" t="s">
        <v>1073</v>
      </c>
      <c r="B180" s="45" t="s">
        <v>338</v>
      </c>
      <c r="C180" s="3"/>
      <c r="D180" s="45">
        <v>1</v>
      </c>
      <c r="I180" t="str">
        <f>IF(Parameter!A195&lt;&gt;"",Parameter!A195,"")</f>
        <v/>
      </c>
    </row>
    <row r="181" spans="1:9" x14ac:dyDescent="0.25">
      <c r="A181" s="49" t="s">
        <v>1074</v>
      </c>
      <c r="B181" s="45" t="s">
        <v>338</v>
      </c>
      <c r="C181" s="3"/>
      <c r="D181" s="45">
        <v>1</v>
      </c>
      <c r="I181" t="str">
        <f>IF(Parameter!A196&lt;&gt;"",Parameter!A196,"")</f>
        <v/>
      </c>
    </row>
    <row r="182" spans="1:9" x14ac:dyDescent="0.25">
      <c r="A182" s="49" t="s">
        <v>1075</v>
      </c>
      <c r="B182" s="45" t="s">
        <v>338</v>
      </c>
      <c r="C182" s="3"/>
      <c r="D182" s="45">
        <v>1</v>
      </c>
      <c r="I182" t="str">
        <f>IF(Parameter!A197&lt;&gt;"",Parameter!A197,"")</f>
        <v/>
      </c>
    </row>
    <row r="183" spans="1:9" x14ac:dyDescent="0.25">
      <c r="A183" s="49" t="s">
        <v>1076</v>
      </c>
      <c r="B183" s="45" t="s">
        <v>338</v>
      </c>
      <c r="C183" s="3"/>
      <c r="D183" s="45">
        <v>1</v>
      </c>
      <c r="I183" t="str">
        <f>IF(Parameter!A198&lt;&gt;"",Parameter!A198,"")</f>
        <v/>
      </c>
    </row>
    <row r="184" spans="1:9" x14ac:dyDescent="0.25">
      <c r="A184" s="49" t="s">
        <v>1077</v>
      </c>
      <c r="B184" s="45" t="s">
        <v>338</v>
      </c>
      <c r="C184" s="3"/>
      <c r="D184" s="45">
        <v>1</v>
      </c>
      <c r="I184" t="str">
        <f>IF(Parameter!A199&lt;&gt;"",Parameter!A199,"")</f>
        <v/>
      </c>
    </row>
    <row r="185" spans="1:9" x14ac:dyDescent="0.25">
      <c r="A185" s="49" t="s">
        <v>1078</v>
      </c>
      <c r="B185" s="45" t="s">
        <v>488</v>
      </c>
      <c r="C185" s="45" t="s">
        <v>101</v>
      </c>
      <c r="D185" s="45">
        <v>3</v>
      </c>
      <c r="I185" t="str">
        <f>IF(Parameter!A200&lt;&gt;"",Parameter!A200,"")</f>
        <v/>
      </c>
    </row>
    <row r="186" spans="1:9" x14ac:dyDescent="0.25">
      <c r="A186" s="49" t="s">
        <v>1079</v>
      </c>
      <c r="B186" s="45" t="s">
        <v>485</v>
      </c>
      <c r="C186" s="45" t="s">
        <v>101</v>
      </c>
      <c r="D186" s="45">
        <v>4</v>
      </c>
      <c r="I186" t="str">
        <f>IF(Parameter!A201&lt;&gt;"",Parameter!A201,"")</f>
        <v/>
      </c>
    </row>
    <row r="187" spans="1:9" x14ac:dyDescent="0.25">
      <c r="A187" s="49" t="s">
        <v>1080</v>
      </c>
      <c r="B187" s="45" t="s">
        <v>482</v>
      </c>
      <c r="C187" s="45" t="s">
        <v>101</v>
      </c>
      <c r="D187" s="45">
        <v>5</v>
      </c>
      <c r="I187" t="str">
        <f>IF(Parameter!A202&lt;&gt;"",Parameter!A202,"")</f>
        <v/>
      </c>
    </row>
    <row r="188" spans="1:9" x14ac:dyDescent="0.25">
      <c r="A188" s="49" t="s">
        <v>1081</v>
      </c>
      <c r="B188" s="45" t="s">
        <v>488</v>
      </c>
      <c r="C188" s="45" t="s">
        <v>103</v>
      </c>
      <c r="D188" s="45">
        <v>3</v>
      </c>
      <c r="I188" t="str">
        <f>IF(Parameter!A203&lt;&gt;"",Parameter!A203,"")</f>
        <v/>
      </c>
    </row>
    <row r="189" spans="1:9" x14ac:dyDescent="0.25">
      <c r="A189" s="49" t="s">
        <v>1082</v>
      </c>
      <c r="B189" s="45" t="s">
        <v>485</v>
      </c>
      <c r="C189" s="45" t="s">
        <v>103</v>
      </c>
      <c r="D189" s="45">
        <v>4</v>
      </c>
      <c r="I189" t="str">
        <f>IF(Parameter!A204&lt;&gt;"",Parameter!A204,"")</f>
        <v/>
      </c>
    </row>
    <row r="190" spans="1:9" x14ac:dyDescent="0.25">
      <c r="A190" s="49" t="s">
        <v>1083</v>
      </c>
      <c r="B190" s="45" t="s">
        <v>482</v>
      </c>
      <c r="C190" s="45" t="s">
        <v>103</v>
      </c>
      <c r="D190" s="45">
        <v>5</v>
      </c>
      <c r="I190" t="str">
        <f>IF(Parameter!A205&lt;&gt;"",Parameter!A205,"")</f>
        <v/>
      </c>
    </row>
    <row r="191" spans="1:9" x14ac:dyDescent="0.25">
      <c r="A191" s="49" t="s">
        <v>1084</v>
      </c>
      <c r="B191" s="45" t="s">
        <v>488</v>
      </c>
      <c r="C191" s="45" t="s">
        <v>101</v>
      </c>
      <c r="D191" s="45">
        <v>3</v>
      </c>
      <c r="I191" t="str">
        <f>IF(Parameter!A206&lt;&gt;"",Parameter!A206,"")</f>
        <v/>
      </c>
    </row>
    <row r="192" spans="1:9" x14ac:dyDescent="0.25">
      <c r="A192" s="49" t="s">
        <v>1085</v>
      </c>
      <c r="B192" s="45" t="s">
        <v>485</v>
      </c>
      <c r="C192" s="45" t="s">
        <v>103</v>
      </c>
      <c r="D192" s="45">
        <v>3</v>
      </c>
      <c r="I192" t="str">
        <f>IF(Parameter!A207&lt;&gt;"",Parameter!A207,"")</f>
        <v/>
      </c>
    </row>
    <row r="193" spans="1:9" x14ac:dyDescent="0.25">
      <c r="A193" s="49" t="s">
        <v>1086</v>
      </c>
      <c r="B193" s="45" t="s">
        <v>488</v>
      </c>
      <c r="C193" s="45" t="s">
        <v>101</v>
      </c>
      <c r="D193" s="45">
        <v>4</v>
      </c>
      <c r="I193" t="str">
        <f>IF(Parameter!A208&lt;&gt;"",Parameter!A208,"")</f>
        <v/>
      </c>
    </row>
    <row r="194" spans="1:9" x14ac:dyDescent="0.25">
      <c r="A194" s="49" t="s">
        <v>1087</v>
      </c>
      <c r="B194" s="45" t="s">
        <v>485</v>
      </c>
      <c r="C194" s="45" t="s">
        <v>103</v>
      </c>
      <c r="D194" s="45">
        <v>4</v>
      </c>
      <c r="I194" t="str">
        <f>IF(Parameter!A209&lt;&gt;"",Parameter!A209,"")</f>
        <v/>
      </c>
    </row>
    <row r="195" spans="1:9" x14ac:dyDescent="0.25">
      <c r="A195" s="49" t="s">
        <v>1088</v>
      </c>
      <c r="B195" s="45" t="s">
        <v>488</v>
      </c>
      <c r="C195" s="45" t="s">
        <v>101</v>
      </c>
      <c r="D195" s="45">
        <v>3</v>
      </c>
      <c r="I195" t="str">
        <f>IF(Parameter!A210&lt;&gt;"",Parameter!A210,"")</f>
        <v/>
      </c>
    </row>
    <row r="196" spans="1:9" x14ac:dyDescent="0.25">
      <c r="A196" s="49" t="s">
        <v>1089</v>
      </c>
      <c r="B196" s="45" t="s">
        <v>485</v>
      </c>
      <c r="C196" s="45" t="s">
        <v>101</v>
      </c>
      <c r="D196" s="45">
        <v>4</v>
      </c>
      <c r="I196" t="str">
        <f>IF(Parameter!A211&lt;&gt;"",Parameter!A211,"")</f>
        <v/>
      </c>
    </row>
    <row r="197" spans="1:9" x14ac:dyDescent="0.25">
      <c r="A197" s="49" t="s">
        <v>1090</v>
      </c>
      <c r="B197" s="45" t="s">
        <v>482</v>
      </c>
      <c r="C197" s="45" t="s">
        <v>101</v>
      </c>
      <c r="D197" s="45">
        <v>5</v>
      </c>
      <c r="I197" t="str">
        <f>IF(Parameter!A212&lt;&gt;"",Parameter!A212,"")</f>
        <v/>
      </c>
    </row>
    <row r="198" spans="1:9" x14ac:dyDescent="0.25">
      <c r="A198" s="49" t="s">
        <v>1091</v>
      </c>
      <c r="B198" s="45" t="s">
        <v>488</v>
      </c>
      <c r="C198" s="45" t="s">
        <v>103</v>
      </c>
      <c r="D198" s="45">
        <v>3</v>
      </c>
      <c r="I198" t="str">
        <f>IF(Parameter!A213&lt;&gt;"",Parameter!A213,"")</f>
        <v/>
      </c>
    </row>
    <row r="199" spans="1:9" x14ac:dyDescent="0.25">
      <c r="A199" s="49" t="s">
        <v>1092</v>
      </c>
      <c r="B199" s="45" t="s">
        <v>485</v>
      </c>
      <c r="C199" s="45" t="s">
        <v>103</v>
      </c>
      <c r="D199" s="45">
        <v>4</v>
      </c>
      <c r="I199" t="str">
        <f>IF(Parameter!A214&lt;&gt;"",Parameter!A214,"")</f>
        <v/>
      </c>
    </row>
    <row r="200" spans="1:9" x14ac:dyDescent="0.25">
      <c r="A200" s="49" t="s">
        <v>1093</v>
      </c>
      <c r="B200" s="45" t="s">
        <v>482</v>
      </c>
      <c r="C200" s="45" t="s">
        <v>103</v>
      </c>
      <c r="D200" s="45">
        <v>5</v>
      </c>
      <c r="I200" t="str">
        <f>IF(Parameter!A215&lt;&gt;"",Parameter!A215,"")</f>
        <v/>
      </c>
    </row>
    <row r="201" spans="1:9" x14ac:dyDescent="0.25">
      <c r="A201" s="49" t="s">
        <v>1094</v>
      </c>
      <c r="B201" s="45" t="s">
        <v>488</v>
      </c>
      <c r="C201" s="45" t="s">
        <v>101</v>
      </c>
      <c r="D201" s="45">
        <v>3</v>
      </c>
      <c r="I201" t="str">
        <f>IF(Parameter!A216&lt;&gt;"",Parameter!A216,"")</f>
        <v/>
      </c>
    </row>
    <row r="202" spans="1:9" x14ac:dyDescent="0.25">
      <c r="A202" s="49" t="s">
        <v>1095</v>
      </c>
      <c r="B202" s="45" t="s">
        <v>485</v>
      </c>
      <c r="C202" s="45" t="s">
        <v>103</v>
      </c>
      <c r="D202" s="45">
        <v>3</v>
      </c>
      <c r="I202" t="str">
        <f>IF(Parameter!A217&lt;&gt;"",Parameter!A217,"")</f>
        <v/>
      </c>
    </row>
    <row r="203" spans="1:9" x14ac:dyDescent="0.25">
      <c r="A203" s="49" t="s">
        <v>1096</v>
      </c>
      <c r="B203" s="45" t="s">
        <v>488</v>
      </c>
      <c r="C203" s="45" t="s">
        <v>101</v>
      </c>
      <c r="D203" s="45">
        <v>4</v>
      </c>
      <c r="I203" t="str">
        <f>IF(Parameter!A218&lt;&gt;"",Parameter!A218,"")</f>
        <v/>
      </c>
    </row>
    <row r="204" spans="1:9" x14ac:dyDescent="0.25">
      <c r="A204" s="49" t="s">
        <v>1097</v>
      </c>
      <c r="B204" s="45" t="s">
        <v>485</v>
      </c>
      <c r="C204" s="45" t="s">
        <v>103</v>
      </c>
      <c r="D204" s="45">
        <v>4</v>
      </c>
      <c r="I204" t="str">
        <f>IF(Parameter!A219&lt;&gt;"",Parameter!A219,"")</f>
        <v/>
      </c>
    </row>
    <row r="205" spans="1:9" x14ac:dyDescent="0.25">
      <c r="A205" s="49" t="s">
        <v>1098</v>
      </c>
      <c r="B205" s="45" t="s">
        <v>488</v>
      </c>
      <c r="C205" s="45" t="s">
        <v>101</v>
      </c>
      <c r="D205" s="45">
        <v>4</v>
      </c>
      <c r="I205" t="str">
        <f>IF(Parameter!A220&lt;&gt;"",Parameter!A220,"")</f>
        <v/>
      </c>
    </row>
    <row r="206" spans="1:9" x14ac:dyDescent="0.25">
      <c r="A206" s="49" t="s">
        <v>1099</v>
      </c>
      <c r="B206" s="45" t="s">
        <v>485</v>
      </c>
      <c r="C206" s="45" t="s">
        <v>101</v>
      </c>
      <c r="D206" s="45">
        <v>4</v>
      </c>
      <c r="I206" t="str">
        <f>IF(Parameter!A221&lt;&gt;"",Parameter!A221,"")</f>
        <v/>
      </c>
    </row>
    <row r="207" spans="1:9" x14ac:dyDescent="0.25">
      <c r="A207" s="49" t="s">
        <v>1100</v>
      </c>
      <c r="B207" s="45" t="s">
        <v>482</v>
      </c>
      <c r="C207" s="45" t="s">
        <v>101</v>
      </c>
      <c r="D207" s="45">
        <v>5</v>
      </c>
      <c r="I207" t="str">
        <f>IF(Parameter!A222&lt;&gt;"",Parameter!A222,"")</f>
        <v/>
      </c>
    </row>
    <row r="208" spans="1:9" x14ac:dyDescent="0.25">
      <c r="A208" s="49" t="s">
        <v>1101</v>
      </c>
      <c r="B208" s="45" t="s">
        <v>488</v>
      </c>
      <c r="C208" s="45" t="s">
        <v>103</v>
      </c>
      <c r="D208" s="45">
        <v>4</v>
      </c>
      <c r="I208" t="str">
        <f>IF(Parameter!A223&lt;&gt;"",Parameter!A223,"")</f>
        <v/>
      </c>
    </row>
    <row r="209" spans="1:9" x14ac:dyDescent="0.25">
      <c r="A209" s="49" t="s">
        <v>1102</v>
      </c>
      <c r="B209" s="45" t="s">
        <v>485</v>
      </c>
      <c r="C209" s="45" t="s">
        <v>103</v>
      </c>
      <c r="D209" s="45">
        <v>4</v>
      </c>
      <c r="I209" t="str">
        <f>IF(Parameter!A224&lt;&gt;"",Parameter!A224,"")</f>
        <v/>
      </c>
    </row>
    <row r="210" spans="1:9" x14ac:dyDescent="0.25">
      <c r="A210" s="49" t="s">
        <v>1103</v>
      </c>
      <c r="B210" s="45" t="s">
        <v>482</v>
      </c>
      <c r="C210" s="45" t="s">
        <v>103</v>
      </c>
      <c r="D210" s="45">
        <v>5</v>
      </c>
      <c r="I210" t="str">
        <f>IF(Parameter!A225&lt;&gt;"",Parameter!A225,"")</f>
        <v/>
      </c>
    </row>
    <row r="211" spans="1:9" x14ac:dyDescent="0.25">
      <c r="A211" s="49" t="s">
        <v>1104</v>
      </c>
      <c r="B211" s="45" t="s">
        <v>488</v>
      </c>
      <c r="C211" s="45" t="s">
        <v>101</v>
      </c>
      <c r="D211" s="45">
        <v>3</v>
      </c>
      <c r="I211" t="str">
        <f>IF(Parameter!A226&lt;&gt;"",Parameter!A226,"")</f>
        <v/>
      </c>
    </row>
    <row r="212" spans="1:9" x14ac:dyDescent="0.25">
      <c r="A212" s="49" t="s">
        <v>1105</v>
      </c>
      <c r="B212" s="45" t="s">
        <v>485</v>
      </c>
      <c r="C212" s="45" t="s">
        <v>103</v>
      </c>
      <c r="D212" s="45">
        <v>3</v>
      </c>
      <c r="I212" t="str">
        <f>IF(Parameter!A227&lt;&gt;"",Parameter!A227,"")</f>
        <v/>
      </c>
    </row>
    <row r="213" spans="1:9" x14ac:dyDescent="0.25">
      <c r="A213" s="49" t="s">
        <v>1106</v>
      </c>
      <c r="B213" s="45" t="s">
        <v>488</v>
      </c>
      <c r="C213" s="45" t="s">
        <v>101</v>
      </c>
      <c r="D213" s="45">
        <v>4</v>
      </c>
      <c r="I213" t="str">
        <f>IF(Parameter!A228&lt;&gt;"",Parameter!A228,"")</f>
        <v/>
      </c>
    </row>
    <row r="214" spans="1:9" x14ac:dyDescent="0.25">
      <c r="A214" s="49" t="s">
        <v>1107</v>
      </c>
      <c r="B214" s="45" t="s">
        <v>485</v>
      </c>
      <c r="C214" s="45" t="s">
        <v>103</v>
      </c>
      <c r="D214" s="45">
        <v>4</v>
      </c>
      <c r="I214" t="str">
        <f>IF(Parameter!A229&lt;&gt;"",Parameter!A229,"")</f>
        <v/>
      </c>
    </row>
    <row r="215" spans="1:9" x14ac:dyDescent="0.25">
      <c r="A215" s="49" t="s">
        <v>1108</v>
      </c>
      <c r="B215" s="45" t="s">
        <v>338</v>
      </c>
      <c r="C215" s="3"/>
      <c r="D215" s="45">
        <v>1</v>
      </c>
      <c r="I215" t="str">
        <f>IF(Parameter!A230&lt;&gt;"",Parameter!A230,"")</f>
        <v/>
      </c>
    </row>
    <row r="216" spans="1:9" x14ac:dyDescent="0.25">
      <c r="A216" s="49" t="s">
        <v>1109</v>
      </c>
      <c r="B216" s="45" t="s">
        <v>338</v>
      </c>
      <c r="C216" s="3"/>
      <c r="D216" s="45">
        <v>1</v>
      </c>
      <c r="I216" t="str">
        <f>IF(Parameter!A231&lt;&gt;"",Parameter!A231,"")</f>
        <v/>
      </c>
    </row>
    <row r="217" spans="1:9" x14ac:dyDescent="0.25">
      <c r="A217" s="49" t="s">
        <v>1110</v>
      </c>
      <c r="B217" s="45" t="s">
        <v>338</v>
      </c>
      <c r="C217" s="3"/>
      <c r="D217" s="45">
        <v>1</v>
      </c>
      <c r="I217" t="str">
        <f>IF(Parameter!A232&lt;&gt;"",Parameter!A232,"")</f>
        <v/>
      </c>
    </row>
    <row r="218" spans="1:9" x14ac:dyDescent="0.25">
      <c r="A218" s="49" t="s">
        <v>1111</v>
      </c>
      <c r="B218" s="45" t="s">
        <v>338</v>
      </c>
      <c r="C218" s="3"/>
      <c r="D218" s="45">
        <v>1</v>
      </c>
      <c r="I218" t="str">
        <f>IF(Parameter!A233&lt;&gt;"",Parameter!A233,"")</f>
        <v/>
      </c>
    </row>
    <row r="219" spans="1:9" x14ac:dyDescent="0.25">
      <c r="A219" s="49" t="s">
        <v>1112</v>
      </c>
      <c r="B219" s="45" t="s">
        <v>338</v>
      </c>
      <c r="C219" s="3"/>
      <c r="D219" s="45">
        <v>1</v>
      </c>
      <c r="I219" t="str">
        <f>IF(Parameter!A234&lt;&gt;"",Parameter!A234,"")</f>
        <v/>
      </c>
    </row>
    <row r="220" spans="1:9" x14ac:dyDescent="0.25">
      <c r="A220" s="49" t="s">
        <v>1113</v>
      </c>
      <c r="B220" s="45" t="s">
        <v>338</v>
      </c>
      <c r="C220" s="3"/>
      <c r="D220" s="45">
        <v>1</v>
      </c>
      <c r="I220" t="str">
        <f>IF(Parameter!A235&lt;&gt;"",Parameter!A235,"")</f>
        <v/>
      </c>
    </row>
    <row r="221" spans="1:9" x14ac:dyDescent="0.25">
      <c r="A221" s="49" t="s">
        <v>1114</v>
      </c>
      <c r="B221" s="45" t="s">
        <v>338</v>
      </c>
      <c r="C221" s="3"/>
      <c r="D221" s="45">
        <v>1</v>
      </c>
      <c r="I221" t="str">
        <f>IF(Parameter!A236&lt;&gt;"",Parameter!A236,"")</f>
        <v/>
      </c>
    </row>
    <row r="222" spans="1:9" x14ac:dyDescent="0.25">
      <c r="A222" s="49" t="s">
        <v>1115</v>
      </c>
      <c r="B222" s="45" t="s">
        <v>338</v>
      </c>
      <c r="C222" s="3"/>
      <c r="D222" s="45">
        <v>1</v>
      </c>
      <c r="I222" t="str">
        <f>IF(Parameter!A237&lt;&gt;"",Parameter!A237,"")</f>
        <v/>
      </c>
    </row>
    <row r="223" spans="1:9" x14ac:dyDescent="0.25">
      <c r="A223" s="49" t="s">
        <v>1116</v>
      </c>
      <c r="B223" s="45" t="s">
        <v>338</v>
      </c>
      <c r="C223" s="3"/>
      <c r="D223" s="45">
        <v>1</v>
      </c>
      <c r="I223" t="str">
        <f>IF(Parameter!A238&lt;&gt;"",Parameter!A238,"")</f>
        <v/>
      </c>
    </row>
    <row r="224" spans="1:9" x14ac:dyDescent="0.25">
      <c r="A224" s="49" t="s">
        <v>1117</v>
      </c>
      <c r="B224" s="45" t="s">
        <v>338</v>
      </c>
      <c r="C224" s="3"/>
      <c r="D224" s="45">
        <v>1</v>
      </c>
      <c r="I224" t="str">
        <f>IF(Parameter!A239&lt;&gt;"",Parameter!A239,"")</f>
        <v/>
      </c>
    </row>
    <row r="225" spans="1:9" x14ac:dyDescent="0.25">
      <c r="A225" s="49" t="s">
        <v>1118</v>
      </c>
      <c r="B225" s="45" t="s">
        <v>488</v>
      </c>
      <c r="C225" s="45" t="s">
        <v>101</v>
      </c>
      <c r="D225" s="45">
        <v>3</v>
      </c>
      <c r="I225" t="str">
        <f>IF(Parameter!A240&lt;&gt;"",Parameter!A240,"")</f>
        <v/>
      </c>
    </row>
    <row r="226" spans="1:9" x14ac:dyDescent="0.25">
      <c r="A226" s="49" t="s">
        <v>1119</v>
      </c>
      <c r="B226" s="45" t="s">
        <v>485</v>
      </c>
      <c r="C226" s="45" t="s">
        <v>101</v>
      </c>
      <c r="D226" s="45">
        <v>4</v>
      </c>
      <c r="I226" t="str">
        <f>IF(Parameter!A241&lt;&gt;"",Parameter!A241,"")</f>
        <v/>
      </c>
    </row>
    <row r="227" spans="1:9" x14ac:dyDescent="0.25">
      <c r="A227" s="49" t="s">
        <v>1120</v>
      </c>
      <c r="B227" s="45" t="s">
        <v>479</v>
      </c>
      <c r="C227" s="45" t="s">
        <v>101</v>
      </c>
      <c r="D227" s="45">
        <v>5</v>
      </c>
      <c r="I227" t="str">
        <f>IF(Parameter!A242&lt;&gt;"",Parameter!A242,"")</f>
        <v/>
      </c>
    </row>
    <row r="228" spans="1:9" x14ac:dyDescent="0.25">
      <c r="A228" s="49" t="s">
        <v>1121</v>
      </c>
      <c r="B228" s="45" t="s">
        <v>482</v>
      </c>
      <c r="C228" s="45" t="s">
        <v>101</v>
      </c>
      <c r="D228" s="45">
        <v>5</v>
      </c>
      <c r="I228" t="str">
        <f>IF(Parameter!A243&lt;&gt;"",Parameter!A243,"")</f>
        <v/>
      </c>
    </row>
    <row r="229" spans="1:9" x14ac:dyDescent="0.25">
      <c r="A229" s="49" t="s">
        <v>1122</v>
      </c>
      <c r="B229" s="45" t="s">
        <v>479</v>
      </c>
      <c r="C229" s="45" t="s">
        <v>101</v>
      </c>
      <c r="D229" s="45">
        <v>5</v>
      </c>
      <c r="I229" t="str">
        <f>IF(Parameter!A244&lt;&gt;"",Parameter!A244,"")</f>
        <v/>
      </c>
    </row>
    <row r="230" spans="1:9" x14ac:dyDescent="0.25">
      <c r="A230" s="49" t="s">
        <v>1123</v>
      </c>
      <c r="B230" s="45" t="s">
        <v>488</v>
      </c>
      <c r="C230" s="45" t="s">
        <v>103</v>
      </c>
      <c r="D230" s="45">
        <v>3</v>
      </c>
      <c r="I230" t="str">
        <f>IF(Parameter!A245&lt;&gt;"",Parameter!A245,"")</f>
        <v/>
      </c>
    </row>
    <row r="231" spans="1:9" x14ac:dyDescent="0.25">
      <c r="A231" s="49" t="s">
        <v>1124</v>
      </c>
      <c r="B231" s="45" t="s">
        <v>485</v>
      </c>
      <c r="C231" s="45" t="s">
        <v>103</v>
      </c>
      <c r="D231" s="45">
        <v>4</v>
      </c>
      <c r="I231" t="str">
        <f>IF(Parameter!A246&lt;&gt;"",Parameter!A246,"")</f>
        <v/>
      </c>
    </row>
    <row r="232" spans="1:9" x14ac:dyDescent="0.25">
      <c r="A232" s="49" t="s">
        <v>1125</v>
      </c>
      <c r="B232" s="45" t="s">
        <v>479</v>
      </c>
      <c r="C232" s="45" t="s">
        <v>103</v>
      </c>
      <c r="D232" s="45">
        <v>5</v>
      </c>
      <c r="I232" t="str">
        <f>IF(Parameter!A247&lt;&gt;"",Parameter!A247,"")</f>
        <v/>
      </c>
    </row>
    <row r="233" spans="1:9" x14ac:dyDescent="0.25">
      <c r="A233" s="49" t="s">
        <v>1126</v>
      </c>
      <c r="B233" s="45" t="s">
        <v>482</v>
      </c>
      <c r="C233" s="45" t="s">
        <v>103</v>
      </c>
      <c r="D233" s="45">
        <v>5</v>
      </c>
      <c r="I233" t="str">
        <f>IF(Parameter!A248&lt;&gt;"",Parameter!A248,"")</f>
        <v/>
      </c>
    </row>
    <row r="234" spans="1:9" x14ac:dyDescent="0.25">
      <c r="A234" s="49" t="s">
        <v>1127</v>
      </c>
      <c r="B234" s="45" t="s">
        <v>479</v>
      </c>
      <c r="C234" s="45" t="s">
        <v>103</v>
      </c>
      <c r="D234" s="45">
        <v>5</v>
      </c>
      <c r="I234" t="str">
        <f>IF(Parameter!A249&lt;&gt;"",Parameter!A249,"")</f>
        <v/>
      </c>
    </row>
    <row r="235" spans="1:9" x14ac:dyDescent="0.25">
      <c r="A235" s="49" t="s">
        <v>1128</v>
      </c>
      <c r="B235" s="45" t="s">
        <v>488</v>
      </c>
      <c r="C235" s="45" t="s">
        <v>101</v>
      </c>
      <c r="D235" s="45">
        <v>3</v>
      </c>
      <c r="I235" t="str">
        <f>IF(Parameter!A250&lt;&gt;"",Parameter!A250,"")</f>
        <v/>
      </c>
    </row>
    <row r="236" spans="1:9" x14ac:dyDescent="0.25">
      <c r="A236" s="49" t="s">
        <v>1129</v>
      </c>
      <c r="B236" s="45" t="s">
        <v>485</v>
      </c>
      <c r="C236" s="45" t="s">
        <v>103</v>
      </c>
      <c r="D236" s="45">
        <v>3</v>
      </c>
      <c r="I236" t="str">
        <f>IF(Parameter!A251&lt;&gt;"",Parameter!A251,"")</f>
        <v/>
      </c>
    </row>
    <row r="237" spans="1:9" x14ac:dyDescent="0.25">
      <c r="A237" s="49" t="s">
        <v>1130</v>
      </c>
      <c r="B237" s="45" t="s">
        <v>488</v>
      </c>
      <c r="C237" s="45" t="s">
        <v>101</v>
      </c>
      <c r="D237" s="45">
        <v>4</v>
      </c>
      <c r="I237" t="str">
        <f>IF(Parameter!A252&lt;&gt;"",Parameter!A252,"")</f>
        <v/>
      </c>
    </row>
    <row r="238" spans="1:9" x14ac:dyDescent="0.25">
      <c r="A238" s="49" t="s">
        <v>1131</v>
      </c>
      <c r="B238" s="45" t="s">
        <v>485</v>
      </c>
      <c r="C238" s="45" t="s">
        <v>103</v>
      </c>
      <c r="D238" s="45">
        <v>4</v>
      </c>
      <c r="I238" t="str">
        <f>IF(Parameter!A253&lt;&gt;"",Parameter!A253,"")</f>
        <v/>
      </c>
    </row>
    <row r="239" spans="1:9" x14ac:dyDescent="0.25">
      <c r="A239" s="49" t="s">
        <v>1132</v>
      </c>
      <c r="B239" s="45" t="s">
        <v>338</v>
      </c>
      <c r="C239" s="3"/>
      <c r="D239" s="45">
        <v>1</v>
      </c>
      <c r="I239" t="str">
        <f>IF(Parameter!A254&lt;&gt;"",Parameter!A254,"")</f>
        <v/>
      </c>
    </row>
    <row r="240" spans="1:9" x14ac:dyDescent="0.25">
      <c r="A240" s="49" t="s">
        <v>1133</v>
      </c>
      <c r="B240" s="45" t="s">
        <v>338</v>
      </c>
      <c r="C240" s="3"/>
      <c r="D240" s="45">
        <v>1</v>
      </c>
      <c r="I240" t="str">
        <f>IF(Parameter!A255&lt;&gt;"",Parameter!A255,"")</f>
        <v/>
      </c>
    </row>
    <row r="241" spans="1:9" x14ac:dyDescent="0.25">
      <c r="A241" s="49" t="s">
        <v>1134</v>
      </c>
      <c r="B241" s="45" t="s">
        <v>338</v>
      </c>
      <c r="C241" s="3"/>
      <c r="D241" s="45">
        <v>1</v>
      </c>
      <c r="I241" t="str">
        <f>IF(Parameter!A256&lt;&gt;"",Parameter!A256,"")</f>
        <v/>
      </c>
    </row>
    <row r="242" spans="1:9" x14ac:dyDescent="0.25">
      <c r="A242" s="49" t="s">
        <v>1135</v>
      </c>
      <c r="B242" s="45" t="s">
        <v>338</v>
      </c>
      <c r="C242" s="3"/>
      <c r="D242" s="45">
        <v>1</v>
      </c>
      <c r="I242" t="str">
        <f>IF(Parameter!A257&lt;&gt;"",Parameter!A257,"")</f>
        <v/>
      </c>
    </row>
    <row r="243" spans="1:9" x14ac:dyDescent="0.25">
      <c r="A243" s="49" t="s">
        <v>1136</v>
      </c>
      <c r="B243" s="45" t="s">
        <v>338</v>
      </c>
      <c r="C243" s="3"/>
      <c r="D243" s="45">
        <v>1</v>
      </c>
      <c r="I243" t="str">
        <f>IF(Parameter!A258&lt;&gt;"",Parameter!A258,"")</f>
        <v/>
      </c>
    </row>
    <row r="244" spans="1:9" x14ac:dyDescent="0.25">
      <c r="A244" s="49" t="s">
        <v>1137</v>
      </c>
      <c r="B244" s="45" t="s">
        <v>338</v>
      </c>
      <c r="C244" s="3"/>
      <c r="D244" s="45">
        <v>1</v>
      </c>
      <c r="I244" t="str">
        <f>IF(Parameter!A259&lt;&gt;"",Parameter!A259,"")</f>
        <v/>
      </c>
    </row>
    <row r="245" spans="1:9" x14ac:dyDescent="0.25">
      <c r="A245" s="49" t="s">
        <v>1138</v>
      </c>
      <c r="B245" s="45" t="s">
        <v>338</v>
      </c>
      <c r="C245" s="3"/>
      <c r="D245" s="45">
        <v>1</v>
      </c>
      <c r="I245" t="str">
        <f>IF(Parameter!A260&lt;&gt;"",Parameter!A260,"")</f>
        <v/>
      </c>
    </row>
    <row r="246" spans="1:9" x14ac:dyDescent="0.25">
      <c r="A246" s="49" t="s">
        <v>1139</v>
      </c>
      <c r="B246" s="45" t="s">
        <v>338</v>
      </c>
      <c r="C246" s="3"/>
      <c r="D246" s="45">
        <v>1</v>
      </c>
      <c r="I246" t="str">
        <f>IF(Parameter!A261&lt;&gt;"",Parameter!A261,"")</f>
        <v/>
      </c>
    </row>
    <row r="247" spans="1:9" x14ac:dyDescent="0.25">
      <c r="A247" s="49" t="s">
        <v>1140</v>
      </c>
      <c r="B247" s="45" t="s">
        <v>338</v>
      </c>
      <c r="C247" s="3"/>
      <c r="D247" s="45">
        <v>1</v>
      </c>
      <c r="I247" t="str">
        <f>IF(Parameter!A262&lt;&gt;"",Parameter!A262,"")</f>
        <v/>
      </c>
    </row>
    <row r="248" spans="1:9" x14ac:dyDescent="0.25">
      <c r="A248" s="49" t="s">
        <v>1141</v>
      </c>
      <c r="B248" s="45" t="s">
        <v>338</v>
      </c>
      <c r="C248" s="3"/>
      <c r="D248" s="45">
        <v>1</v>
      </c>
      <c r="I248" t="str">
        <f>IF(Parameter!A263&lt;&gt;"",Parameter!A263,"")</f>
        <v/>
      </c>
    </row>
    <row r="249" spans="1:9" x14ac:dyDescent="0.25">
      <c r="A249" s="48" t="s">
        <v>1142</v>
      </c>
      <c r="B249" s="3" t="s">
        <v>488</v>
      </c>
      <c r="C249" s="3" t="s">
        <v>101</v>
      </c>
      <c r="D249" s="45">
        <v>3</v>
      </c>
      <c r="I249" t="str">
        <f>IF(Parameter!A264&lt;&gt;"",Parameter!A264,"")</f>
        <v/>
      </c>
    </row>
    <row r="250" spans="1:9" x14ac:dyDescent="0.25">
      <c r="A250" s="48" t="s">
        <v>1143</v>
      </c>
      <c r="B250" s="3" t="s">
        <v>485</v>
      </c>
      <c r="C250" s="3" t="s">
        <v>101</v>
      </c>
      <c r="D250" s="45">
        <v>4</v>
      </c>
      <c r="I250" t="str">
        <f>IF(Parameter!A265&lt;&gt;"",Parameter!A265,"")</f>
        <v/>
      </c>
    </row>
    <row r="251" spans="1:9" x14ac:dyDescent="0.25">
      <c r="A251" s="51" t="s">
        <v>1144</v>
      </c>
      <c r="B251" s="45" t="s">
        <v>479</v>
      </c>
      <c r="C251" s="45" t="s">
        <v>101</v>
      </c>
      <c r="D251" s="45">
        <v>5</v>
      </c>
      <c r="I251" t="str">
        <f>IF(Parameter!A266&lt;&gt;"",Parameter!A266,"")</f>
        <v/>
      </c>
    </row>
    <row r="252" spans="1:9" x14ac:dyDescent="0.25">
      <c r="A252" s="48" t="s">
        <v>1145</v>
      </c>
      <c r="B252" s="3" t="s">
        <v>482</v>
      </c>
      <c r="C252" s="3" t="s">
        <v>101</v>
      </c>
      <c r="D252" s="45">
        <v>5</v>
      </c>
      <c r="I252" t="str">
        <f>IF(Parameter!A267&lt;&gt;"",Parameter!A267,"")</f>
        <v/>
      </c>
    </row>
    <row r="253" spans="1:9" x14ac:dyDescent="0.25">
      <c r="A253" s="48" t="s">
        <v>1146</v>
      </c>
      <c r="B253" s="3" t="s">
        <v>479</v>
      </c>
      <c r="C253" s="3" t="s">
        <v>101</v>
      </c>
      <c r="D253" s="45">
        <v>5</v>
      </c>
      <c r="I253" t="str">
        <f>IF(Parameter!A268&lt;&gt;"",Parameter!A268,"")</f>
        <v/>
      </c>
    </row>
    <row r="254" spans="1:9" x14ac:dyDescent="0.25">
      <c r="A254" s="49" t="s">
        <v>1147</v>
      </c>
      <c r="B254" s="45" t="s">
        <v>491</v>
      </c>
      <c r="C254" s="45" t="s">
        <v>101</v>
      </c>
      <c r="D254" s="45">
        <v>5</v>
      </c>
      <c r="I254" t="str">
        <f>IF(Parameter!A269&lt;&gt;"",Parameter!A269,"")</f>
        <v/>
      </c>
    </row>
    <row r="255" spans="1:9" x14ac:dyDescent="0.25">
      <c r="A255" s="48" t="s">
        <v>1148</v>
      </c>
      <c r="B255" s="3" t="s">
        <v>488</v>
      </c>
      <c r="C255" s="3" t="s">
        <v>103</v>
      </c>
      <c r="D255" s="45">
        <v>3</v>
      </c>
      <c r="I255" t="str">
        <f>IF(Parameter!A270&lt;&gt;"",Parameter!A270,"")</f>
        <v/>
      </c>
    </row>
    <row r="256" spans="1:9" x14ac:dyDescent="0.25">
      <c r="A256" s="48" t="s">
        <v>1149</v>
      </c>
      <c r="B256" s="3" t="s">
        <v>485</v>
      </c>
      <c r="C256" s="3" t="s">
        <v>103</v>
      </c>
      <c r="D256" s="45">
        <v>4</v>
      </c>
      <c r="I256" t="str">
        <f>IF(Parameter!A271&lt;&gt;"",Parameter!A271,"")</f>
        <v/>
      </c>
    </row>
    <row r="257" spans="1:9" x14ac:dyDescent="0.25">
      <c r="A257" s="51" t="s">
        <v>1150</v>
      </c>
      <c r="B257" s="45" t="s">
        <v>479</v>
      </c>
      <c r="C257" s="45" t="s">
        <v>103</v>
      </c>
      <c r="D257" s="45">
        <v>5</v>
      </c>
      <c r="I257" t="str">
        <f>IF(Parameter!A272&lt;&gt;"",Parameter!A272,"")</f>
        <v/>
      </c>
    </row>
    <row r="258" spans="1:9" x14ac:dyDescent="0.25">
      <c r="A258" s="48" t="s">
        <v>1151</v>
      </c>
      <c r="B258" s="3" t="s">
        <v>482</v>
      </c>
      <c r="C258" s="3" t="s">
        <v>103</v>
      </c>
      <c r="D258" s="45">
        <v>5</v>
      </c>
      <c r="I258" t="str">
        <f>IF(Parameter!A273&lt;&gt;"",Parameter!A273,"")</f>
        <v/>
      </c>
    </row>
    <row r="259" spans="1:9" x14ac:dyDescent="0.25">
      <c r="A259" s="48" t="s">
        <v>1152</v>
      </c>
      <c r="B259" s="3" t="s">
        <v>479</v>
      </c>
      <c r="C259" s="3" t="s">
        <v>103</v>
      </c>
      <c r="D259" s="45">
        <v>5</v>
      </c>
      <c r="I259" t="str">
        <f>IF(Parameter!A274&lt;&gt;"",Parameter!A274,"")</f>
        <v/>
      </c>
    </row>
    <row r="260" spans="1:9" x14ac:dyDescent="0.25">
      <c r="A260" s="49" t="s">
        <v>1153</v>
      </c>
      <c r="B260" s="45" t="s">
        <v>491</v>
      </c>
      <c r="C260" s="45" t="s">
        <v>103</v>
      </c>
      <c r="D260" s="45">
        <v>5</v>
      </c>
      <c r="I260" t="str">
        <f>IF(Parameter!A275&lt;&gt;"",Parameter!A275,"")</f>
        <v/>
      </c>
    </row>
    <row r="261" spans="1:9" x14ac:dyDescent="0.25">
      <c r="A261" s="49" t="s">
        <v>1154</v>
      </c>
      <c r="B261" s="45" t="s">
        <v>488</v>
      </c>
      <c r="C261" s="45" t="s">
        <v>101</v>
      </c>
      <c r="D261" s="45">
        <v>3</v>
      </c>
      <c r="I261" t="str">
        <f>IF(Parameter!A276&lt;&gt;"",Parameter!A276,"")</f>
        <v/>
      </c>
    </row>
    <row r="262" spans="1:9" x14ac:dyDescent="0.25">
      <c r="A262" s="49" t="s">
        <v>1155</v>
      </c>
      <c r="B262" s="45" t="s">
        <v>485</v>
      </c>
      <c r="C262" s="45" t="s">
        <v>103</v>
      </c>
      <c r="D262" s="45">
        <v>3</v>
      </c>
      <c r="I262" t="str">
        <f>IF(Parameter!A277&lt;&gt;"",Parameter!A277,"")</f>
        <v/>
      </c>
    </row>
    <row r="263" spans="1:9" x14ac:dyDescent="0.25">
      <c r="A263" s="49" t="s">
        <v>1156</v>
      </c>
      <c r="B263" s="45" t="s">
        <v>488</v>
      </c>
      <c r="C263" s="45" t="s">
        <v>101</v>
      </c>
      <c r="D263" s="45">
        <v>4</v>
      </c>
      <c r="I263" t="str">
        <f>IF(Parameter!A278&lt;&gt;"",Parameter!A278,"")</f>
        <v/>
      </c>
    </row>
    <row r="264" spans="1:9" x14ac:dyDescent="0.25">
      <c r="A264" s="49" t="s">
        <v>1157</v>
      </c>
      <c r="B264" s="45" t="s">
        <v>485</v>
      </c>
      <c r="C264" s="45" t="s">
        <v>103</v>
      </c>
      <c r="D264" s="45">
        <v>4</v>
      </c>
      <c r="I264" t="str">
        <f>IF(Parameter!A279&lt;&gt;"",Parameter!A279,"")</f>
        <v/>
      </c>
    </row>
    <row r="265" spans="1:9" x14ac:dyDescent="0.25">
      <c r="A265" s="49" t="s">
        <v>1158</v>
      </c>
      <c r="B265" s="45" t="s">
        <v>338</v>
      </c>
      <c r="C265" s="3"/>
      <c r="D265" s="45">
        <v>1</v>
      </c>
      <c r="I265" t="str">
        <f>IF(Parameter!A280&lt;&gt;"",Parameter!A280,"")</f>
        <v/>
      </c>
    </row>
    <row r="266" spans="1:9" x14ac:dyDescent="0.25">
      <c r="A266" s="49" t="s">
        <v>1159</v>
      </c>
      <c r="B266" s="45" t="s">
        <v>338</v>
      </c>
      <c r="C266" s="3"/>
      <c r="D266" s="45">
        <v>1</v>
      </c>
      <c r="I266" t="str">
        <f>IF(Parameter!A281&lt;&gt;"",Parameter!A281,"")</f>
        <v/>
      </c>
    </row>
    <row r="267" spans="1:9" x14ac:dyDescent="0.25">
      <c r="A267" s="49" t="s">
        <v>1160</v>
      </c>
      <c r="B267" s="45" t="s">
        <v>338</v>
      </c>
      <c r="C267" s="3"/>
      <c r="D267" s="45">
        <v>1</v>
      </c>
      <c r="I267" t="str">
        <f>IF(Parameter!A282&lt;&gt;"",Parameter!A282,"")</f>
        <v/>
      </c>
    </row>
    <row r="268" spans="1:9" x14ac:dyDescent="0.25">
      <c r="A268" s="49" t="s">
        <v>1161</v>
      </c>
      <c r="B268" s="45" t="s">
        <v>338</v>
      </c>
      <c r="C268" s="3"/>
      <c r="D268" s="45">
        <v>1</v>
      </c>
      <c r="I268" t="str">
        <f>IF(Parameter!A283&lt;&gt;"",Parameter!A283,"")</f>
        <v/>
      </c>
    </row>
    <row r="269" spans="1:9" x14ac:dyDescent="0.25">
      <c r="A269" s="49" t="s">
        <v>1162</v>
      </c>
      <c r="B269" s="45" t="s">
        <v>338</v>
      </c>
      <c r="C269" s="3"/>
      <c r="D269" s="45">
        <v>1</v>
      </c>
      <c r="I269" t="str">
        <f>IF(Parameter!A284&lt;&gt;"",Parameter!A284,"")</f>
        <v/>
      </c>
    </row>
    <row r="270" spans="1:9" x14ac:dyDescent="0.25">
      <c r="A270" s="49" t="s">
        <v>1163</v>
      </c>
      <c r="B270" s="45" t="s">
        <v>338</v>
      </c>
      <c r="C270" s="3"/>
      <c r="D270" s="45">
        <v>1</v>
      </c>
      <c r="I270" t="str">
        <f>IF(Parameter!A285&lt;&gt;"",Parameter!A285,"")</f>
        <v/>
      </c>
    </row>
    <row r="271" spans="1:9" x14ac:dyDescent="0.25">
      <c r="A271" s="49" t="s">
        <v>1164</v>
      </c>
      <c r="B271" s="45" t="s">
        <v>338</v>
      </c>
      <c r="C271" s="3"/>
      <c r="D271" s="45">
        <v>1</v>
      </c>
      <c r="I271" t="str">
        <f>IF(Parameter!A286&lt;&gt;"",Parameter!A286,"")</f>
        <v/>
      </c>
    </row>
    <row r="272" spans="1:9" x14ac:dyDescent="0.25">
      <c r="A272" s="49" t="s">
        <v>1165</v>
      </c>
      <c r="B272" s="45" t="s">
        <v>338</v>
      </c>
      <c r="C272" s="3"/>
      <c r="D272" s="45">
        <v>1</v>
      </c>
      <c r="I272" t="str">
        <f>IF(Parameter!A287&lt;&gt;"",Parameter!A287,"")</f>
        <v/>
      </c>
    </row>
    <row r="273" spans="1:9" x14ac:dyDescent="0.25">
      <c r="A273" s="49" t="s">
        <v>1166</v>
      </c>
      <c r="B273" s="45" t="s">
        <v>338</v>
      </c>
      <c r="C273" s="3"/>
      <c r="D273" s="45">
        <v>1</v>
      </c>
      <c r="I273" t="str">
        <f>IF(Parameter!A288&lt;&gt;"",Parameter!A288,"")</f>
        <v/>
      </c>
    </row>
    <row r="274" spans="1:9" x14ac:dyDescent="0.25">
      <c r="A274" s="49" t="s">
        <v>1167</v>
      </c>
      <c r="B274" s="45" t="s">
        <v>338</v>
      </c>
      <c r="C274" s="3"/>
      <c r="D274" s="45">
        <v>1</v>
      </c>
      <c r="I274" t="str">
        <f>IF(Parameter!A289&lt;&gt;"",Parameter!A289,"")</f>
        <v/>
      </c>
    </row>
    <row r="275" spans="1:9" x14ac:dyDescent="0.25">
      <c r="A275" s="48" t="s">
        <v>1168</v>
      </c>
      <c r="B275" s="3" t="s">
        <v>488</v>
      </c>
      <c r="C275" s="3" t="s">
        <v>101</v>
      </c>
      <c r="D275" s="45">
        <v>3</v>
      </c>
      <c r="I275" t="str">
        <f>IF(Parameter!A290&lt;&gt;"",Parameter!A290,"")</f>
        <v/>
      </c>
    </row>
    <row r="276" spans="1:9" x14ac:dyDescent="0.25">
      <c r="A276" s="48" t="s">
        <v>1169</v>
      </c>
      <c r="B276" s="3" t="s">
        <v>485</v>
      </c>
      <c r="C276" s="3" t="s">
        <v>101</v>
      </c>
      <c r="D276" s="45">
        <v>4</v>
      </c>
      <c r="I276" t="str">
        <f>IF(Parameter!A291&lt;&gt;"",Parameter!A291,"")</f>
        <v/>
      </c>
    </row>
    <row r="277" spans="1:9" x14ac:dyDescent="0.25">
      <c r="A277" s="51" t="s">
        <v>1170</v>
      </c>
      <c r="B277" s="45" t="s">
        <v>479</v>
      </c>
      <c r="C277" s="45" t="s">
        <v>101</v>
      </c>
      <c r="D277" s="45">
        <v>5</v>
      </c>
      <c r="I277" t="str">
        <f>IF(Parameter!A292&lt;&gt;"",Parameter!A292,"")</f>
        <v/>
      </c>
    </row>
    <row r="278" spans="1:9" x14ac:dyDescent="0.25">
      <c r="A278" s="48" t="s">
        <v>1171</v>
      </c>
      <c r="B278" s="3" t="s">
        <v>482</v>
      </c>
      <c r="C278" s="3" t="s">
        <v>101</v>
      </c>
      <c r="D278" s="45">
        <v>5</v>
      </c>
      <c r="I278" t="str">
        <f>IF(Parameter!A293&lt;&gt;"",Parameter!A293,"")</f>
        <v/>
      </c>
    </row>
    <row r="279" spans="1:9" x14ac:dyDescent="0.25">
      <c r="A279" s="48" t="s">
        <v>1172</v>
      </c>
      <c r="B279" s="3" t="s">
        <v>479</v>
      </c>
      <c r="C279" s="3" t="s">
        <v>101</v>
      </c>
      <c r="D279" s="45">
        <v>5</v>
      </c>
      <c r="I279" t="str">
        <f>IF(Parameter!A294&lt;&gt;"",Parameter!A294,"")</f>
        <v/>
      </c>
    </row>
    <row r="280" spans="1:9" x14ac:dyDescent="0.25">
      <c r="A280" s="49" t="s">
        <v>1173</v>
      </c>
      <c r="B280" s="45" t="s">
        <v>491</v>
      </c>
      <c r="C280" s="45" t="s">
        <v>101</v>
      </c>
      <c r="D280" s="45">
        <v>5</v>
      </c>
      <c r="I280" t="str">
        <f>IF(Parameter!A295&lt;&gt;"",Parameter!A295,"")</f>
        <v/>
      </c>
    </row>
    <row r="281" spans="1:9" x14ac:dyDescent="0.25">
      <c r="A281" s="48" t="s">
        <v>1174</v>
      </c>
      <c r="B281" s="3" t="s">
        <v>488</v>
      </c>
      <c r="C281" s="3" t="s">
        <v>103</v>
      </c>
      <c r="D281" s="45">
        <v>3</v>
      </c>
      <c r="I281" t="str">
        <f>IF(Parameter!A296&lt;&gt;"",Parameter!A296,"")</f>
        <v/>
      </c>
    </row>
    <row r="282" spans="1:9" x14ac:dyDescent="0.25">
      <c r="A282" s="48" t="s">
        <v>1175</v>
      </c>
      <c r="B282" s="3" t="s">
        <v>485</v>
      </c>
      <c r="C282" s="3" t="s">
        <v>103</v>
      </c>
      <c r="D282" s="45">
        <v>4</v>
      </c>
      <c r="I282" t="str">
        <f>IF(Parameter!A297&lt;&gt;"",Parameter!A297,"")</f>
        <v/>
      </c>
    </row>
    <row r="283" spans="1:9" x14ac:dyDescent="0.25">
      <c r="A283" s="51" t="s">
        <v>1176</v>
      </c>
      <c r="B283" s="45" t="s">
        <v>479</v>
      </c>
      <c r="C283" s="45" t="s">
        <v>103</v>
      </c>
      <c r="D283" s="45">
        <v>5</v>
      </c>
      <c r="I283" t="str">
        <f>IF(Parameter!A298&lt;&gt;"",Parameter!A298,"")</f>
        <v/>
      </c>
    </row>
    <row r="284" spans="1:9" x14ac:dyDescent="0.25">
      <c r="A284" s="48" t="s">
        <v>1177</v>
      </c>
      <c r="B284" s="3" t="s">
        <v>482</v>
      </c>
      <c r="C284" s="3" t="s">
        <v>103</v>
      </c>
      <c r="D284" s="45">
        <v>5</v>
      </c>
      <c r="I284" t="str">
        <f>IF(Parameter!A299&lt;&gt;"",Parameter!A299,"")</f>
        <v/>
      </c>
    </row>
    <row r="285" spans="1:9" x14ac:dyDescent="0.25">
      <c r="A285" s="48" t="s">
        <v>1178</v>
      </c>
      <c r="B285" s="3" t="s">
        <v>479</v>
      </c>
      <c r="C285" s="3" t="s">
        <v>103</v>
      </c>
      <c r="D285" s="45">
        <v>5</v>
      </c>
      <c r="I285" t="str">
        <f>IF(Parameter!A300&lt;&gt;"",Parameter!A300,"")</f>
        <v/>
      </c>
    </row>
    <row r="286" spans="1:9" x14ac:dyDescent="0.25">
      <c r="A286" s="49" t="s">
        <v>1179</v>
      </c>
      <c r="B286" s="45" t="s">
        <v>491</v>
      </c>
      <c r="C286" s="45" t="s">
        <v>103</v>
      </c>
      <c r="D286" s="45">
        <v>5</v>
      </c>
      <c r="I286" t="str">
        <f>IF(Parameter!A301&lt;&gt;"",Parameter!A301,"")</f>
        <v/>
      </c>
    </row>
    <row r="287" spans="1:9" x14ac:dyDescent="0.25">
      <c r="A287" s="49" t="s">
        <v>1180</v>
      </c>
      <c r="B287" s="45" t="s">
        <v>488</v>
      </c>
      <c r="C287" s="45" t="s">
        <v>101</v>
      </c>
      <c r="D287" s="45">
        <v>3</v>
      </c>
      <c r="I287" t="str">
        <f>IF(Parameter!A302&lt;&gt;"",Parameter!A302,"")</f>
        <v/>
      </c>
    </row>
    <row r="288" spans="1:9" x14ac:dyDescent="0.25">
      <c r="A288" s="49" t="s">
        <v>1181</v>
      </c>
      <c r="B288" s="45" t="s">
        <v>485</v>
      </c>
      <c r="C288" s="45" t="s">
        <v>103</v>
      </c>
      <c r="D288" s="45">
        <v>3</v>
      </c>
      <c r="I288" t="str">
        <f>IF(Parameter!A303&lt;&gt;"",Parameter!A303,"")</f>
        <v/>
      </c>
    </row>
    <row r="289" spans="1:9" x14ac:dyDescent="0.25">
      <c r="A289" s="49" t="s">
        <v>1182</v>
      </c>
      <c r="B289" s="45" t="s">
        <v>488</v>
      </c>
      <c r="C289" s="45" t="s">
        <v>101</v>
      </c>
      <c r="D289" s="45">
        <v>4</v>
      </c>
      <c r="I289" t="str">
        <f>IF(Parameter!A304&lt;&gt;"",Parameter!A304,"")</f>
        <v/>
      </c>
    </row>
    <row r="290" spans="1:9" x14ac:dyDescent="0.25">
      <c r="A290" s="49" t="s">
        <v>1183</v>
      </c>
      <c r="B290" s="45" t="s">
        <v>485</v>
      </c>
      <c r="C290" s="45" t="s">
        <v>103</v>
      </c>
      <c r="D290" s="45">
        <v>4</v>
      </c>
      <c r="I290" t="str">
        <f>IF(Parameter!A305&lt;&gt;"",Parameter!A305,"")</f>
        <v/>
      </c>
    </row>
    <row r="291" spans="1:9" x14ac:dyDescent="0.25">
      <c r="A291" s="49" t="s">
        <v>1184</v>
      </c>
      <c r="B291" s="45" t="s">
        <v>338</v>
      </c>
      <c r="C291" s="3"/>
      <c r="D291" s="45">
        <v>1</v>
      </c>
      <c r="I291" t="str">
        <f>IF(Parameter!A306&lt;&gt;"",Parameter!A306,"")</f>
        <v/>
      </c>
    </row>
    <row r="292" spans="1:9" x14ac:dyDescent="0.25">
      <c r="A292" s="49" t="s">
        <v>1185</v>
      </c>
      <c r="B292" s="45" t="s">
        <v>338</v>
      </c>
      <c r="C292" s="3"/>
      <c r="D292" s="45">
        <v>1</v>
      </c>
      <c r="I292" t="str">
        <f>IF(Parameter!A307&lt;&gt;"",Parameter!A307,"")</f>
        <v/>
      </c>
    </row>
    <row r="293" spans="1:9" x14ac:dyDescent="0.25">
      <c r="A293" s="49" t="s">
        <v>1186</v>
      </c>
      <c r="B293" s="45" t="s">
        <v>338</v>
      </c>
      <c r="C293" s="3"/>
      <c r="D293" s="45">
        <v>1</v>
      </c>
      <c r="I293" t="str">
        <f>IF(Parameter!A308&lt;&gt;"",Parameter!A308,"")</f>
        <v/>
      </c>
    </row>
    <row r="294" spans="1:9" x14ac:dyDescent="0.25">
      <c r="A294" s="49" t="s">
        <v>1187</v>
      </c>
      <c r="B294" s="45" t="s">
        <v>338</v>
      </c>
      <c r="C294" s="3"/>
      <c r="D294" s="45">
        <v>1</v>
      </c>
      <c r="I294" t="str">
        <f>IF(Parameter!A309&lt;&gt;"",Parameter!A309,"")</f>
        <v/>
      </c>
    </row>
    <row r="295" spans="1:9" x14ac:dyDescent="0.25">
      <c r="A295" s="49" t="s">
        <v>1188</v>
      </c>
      <c r="B295" s="45" t="s">
        <v>338</v>
      </c>
      <c r="C295" s="3"/>
      <c r="D295" s="45">
        <v>1</v>
      </c>
      <c r="I295" t="str">
        <f>IF(Parameter!A310&lt;&gt;"",Parameter!A310,"")</f>
        <v/>
      </c>
    </row>
    <row r="296" spans="1:9" x14ac:dyDescent="0.25">
      <c r="A296" s="49" t="s">
        <v>1189</v>
      </c>
      <c r="B296" s="45" t="s">
        <v>338</v>
      </c>
      <c r="C296" s="3"/>
      <c r="D296" s="45">
        <v>1</v>
      </c>
      <c r="I296" t="str">
        <f>IF(Parameter!A311&lt;&gt;"",Parameter!A311,"")</f>
        <v/>
      </c>
    </row>
    <row r="297" spans="1:9" x14ac:dyDescent="0.25">
      <c r="A297" s="49" t="s">
        <v>1190</v>
      </c>
      <c r="B297" s="45" t="s">
        <v>338</v>
      </c>
      <c r="C297" s="3"/>
      <c r="D297" s="45">
        <v>1</v>
      </c>
      <c r="I297" t="str">
        <f>IF(Parameter!A312&lt;&gt;"",Parameter!A312,"")</f>
        <v/>
      </c>
    </row>
    <row r="298" spans="1:9" x14ac:dyDescent="0.25">
      <c r="A298" s="49" t="s">
        <v>1191</v>
      </c>
      <c r="B298" s="45" t="s">
        <v>338</v>
      </c>
      <c r="C298" s="3"/>
      <c r="D298" s="45">
        <v>1</v>
      </c>
      <c r="I298" t="str">
        <f>IF(Parameter!A313&lt;&gt;"",Parameter!A313,"")</f>
        <v/>
      </c>
    </row>
    <row r="299" spans="1:9" x14ac:dyDescent="0.25">
      <c r="A299" s="49" t="s">
        <v>1192</v>
      </c>
      <c r="B299" s="45" t="s">
        <v>338</v>
      </c>
      <c r="C299" s="3"/>
      <c r="D299" s="45">
        <v>1</v>
      </c>
      <c r="I299" t="str">
        <f>IF(Parameter!A314&lt;&gt;"",Parameter!A314,"")</f>
        <v/>
      </c>
    </row>
    <row r="300" spans="1:9" x14ac:dyDescent="0.25">
      <c r="A300" s="49" t="s">
        <v>1193</v>
      </c>
      <c r="B300" s="45" t="s">
        <v>338</v>
      </c>
      <c r="C300" s="3"/>
      <c r="D300" s="45">
        <v>1</v>
      </c>
      <c r="I300" t="str">
        <f>IF(Parameter!A315&lt;&gt;"",Parameter!A315,"")</f>
        <v/>
      </c>
    </row>
    <row r="301" spans="1:9" x14ac:dyDescent="0.25">
      <c r="A301" s="50" t="s">
        <v>1194</v>
      </c>
      <c r="B301" s="3" t="s">
        <v>488</v>
      </c>
      <c r="C301" s="3" t="s">
        <v>101</v>
      </c>
      <c r="D301" s="45">
        <v>3</v>
      </c>
      <c r="I301" t="str">
        <f>IF(Parameter!A316&lt;&gt;"",Parameter!A316,"")</f>
        <v/>
      </c>
    </row>
    <row r="302" spans="1:9" x14ac:dyDescent="0.25">
      <c r="A302" s="50" t="s">
        <v>1195</v>
      </c>
      <c r="B302" s="3" t="s">
        <v>485</v>
      </c>
      <c r="C302" s="3" t="s">
        <v>101</v>
      </c>
      <c r="D302" s="45">
        <v>4</v>
      </c>
      <c r="I302" t="str">
        <f>IF(Parameter!A317&lt;&gt;"",Parameter!A317,"")</f>
        <v/>
      </c>
    </row>
    <row r="303" spans="1:9" x14ac:dyDescent="0.25">
      <c r="A303" s="51" t="s">
        <v>1196</v>
      </c>
      <c r="B303" s="45" t="s">
        <v>479</v>
      </c>
      <c r="C303" s="45" t="s">
        <v>101</v>
      </c>
      <c r="D303" s="45">
        <v>5</v>
      </c>
      <c r="I303" t="str">
        <f>IF(Parameter!A318&lt;&gt;"",Parameter!A318,"")</f>
        <v/>
      </c>
    </row>
    <row r="304" spans="1:9" x14ac:dyDescent="0.25">
      <c r="A304" s="50" t="s">
        <v>1197</v>
      </c>
      <c r="B304" s="47" t="s">
        <v>482</v>
      </c>
      <c r="C304" s="3" t="s">
        <v>101</v>
      </c>
      <c r="D304" s="45">
        <v>5</v>
      </c>
      <c r="I304" t="str">
        <f>IF(Parameter!A319&lt;&gt;"",Parameter!A319,"")</f>
        <v/>
      </c>
    </row>
    <row r="305" spans="1:9" x14ac:dyDescent="0.25">
      <c r="A305" s="50" t="s">
        <v>1198</v>
      </c>
      <c r="B305" s="47" t="s">
        <v>479</v>
      </c>
      <c r="C305" s="3" t="s">
        <v>101</v>
      </c>
      <c r="D305" s="45">
        <v>5</v>
      </c>
      <c r="I305" t="str">
        <f>IF(Parameter!A320&lt;&gt;"",Parameter!A320,"")</f>
        <v/>
      </c>
    </row>
    <row r="306" spans="1:9" x14ac:dyDescent="0.25">
      <c r="A306" s="50" t="s">
        <v>1199</v>
      </c>
      <c r="B306" s="47" t="s">
        <v>491</v>
      </c>
      <c r="C306" s="3" t="s">
        <v>101</v>
      </c>
      <c r="D306" s="45">
        <v>5</v>
      </c>
      <c r="I306" t="str">
        <f>IF(Parameter!A321&lt;&gt;"",Parameter!A321,"")</f>
        <v/>
      </c>
    </row>
    <row r="307" spans="1:9" x14ac:dyDescent="0.25">
      <c r="A307" s="46" t="s">
        <v>1200</v>
      </c>
      <c r="B307" s="3" t="s">
        <v>488</v>
      </c>
      <c r="C307" s="3" t="s">
        <v>103</v>
      </c>
      <c r="D307" s="45">
        <v>3</v>
      </c>
      <c r="I307" t="str">
        <f>IF(Parameter!A322&lt;&gt;"",Parameter!A322,"")</f>
        <v/>
      </c>
    </row>
    <row r="308" spans="1:9" x14ac:dyDescent="0.25">
      <c r="A308" s="50" t="s">
        <v>1201</v>
      </c>
      <c r="B308" s="3" t="s">
        <v>485</v>
      </c>
      <c r="C308" s="3" t="s">
        <v>103</v>
      </c>
      <c r="D308" s="45">
        <v>4</v>
      </c>
      <c r="I308" t="str">
        <f>IF(Parameter!A323&lt;&gt;"",Parameter!A323,"")</f>
        <v/>
      </c>
    </row>
    <row r="309" spans="1:9" x14ac:dyDescent="0.25">
      <c r="A309" s="51" t="s">
        <v>1202</v>
      </c>
      <c r="B309" s="45" t="s">
        <v>479</v>
      </c>
      <c r="C309" s="45" t="s">
        <v>103</v>
      </c>
      <c r="D309" s="45">
        <v>5</v>
      </c>
      <c r="I309" t="str">
        <f>IF(Parameter!A324&lt;&gt;"",Parameter!A324,"")</f>
        <v/>
      </c>
    </row>
    <row r="310" spans="1:9" x14ac:dyDescent="0.25">
      <c r="A310" s="50" t="s">
        <v>1203</v>
      </c>
      <c r="B310" s="47" t="s">
        <v>482</v>
      </c>
      <c r="C310" s="3" t="s">
        <v>103</v>
      </c>
      <c r="D310" s="45">
        <v>5</v>
      </c>
      <c r="I310" t="str">
        <f>IF(Parameter!A325&lt;&gt;"",Parameter!A325,"")</f>
        <v/>
      </c>
    </row>
    <row r="311" spans="1:9" x14ac:dyDescent="0.25">
      <c r="A311" s="50" t="s">
        <v>1204</v>
      </c>
      <c r="B311" s="47" t="s">
        <v>479</v>
      </c>
      <c r="C311" s="3" t="s">
        <v>103</v>
      </c>
      <c r="D311" s="45">
        <v>5</v>
      </c>
      <c r="I311" t="str">
        <f>IF(Parameter!A326&lt;&gt;"",Parameter!A326,"")</f>
        <v/>
      </c>
    </row>
    <row r="312" spans="1:9" x14ac:dyDescent="0.25">
      <c r="A312" s="50" t="s">
        <v>1205</v>
      </c>
      <c r="B312" s="47" t="s">
        <v>491</v>
      </c>
      <c r="C312" s="3" t="s">
        <v>103</v>
      </c>
      <c r="D312" s="45">
        <v>5</v>
      </c>
      <c r="I312" t="str">
        <f>IF(Parameter!A327&lt;&gt;"",Parameter!A327,"")</f>
        <v/>
      </c>
    </row>
    <row r="313" spans="1:9" x14ac:dyDescent="0.25">
      <c r="A313" s="50" t="s">
        <v>1206</v>
      </c>
      <c r="B313" s="45" t="s">
        <v>488</v>
      </c>
      <c r="C313" s="45" t="s">
        <v>101</v>
      </c>
      <c r="D313" s="45">
        <v>3</v>
      </c>
      <c r="I313" t="str">
        <f>IF(Parameter!A328&lt;&gt;"",Parameter!A328,"")</f>
        <v/>
      </c>
    </row>
    <row r="314" spans="1:9" x14ac:dyDescent="0.25">
      <c r="A314" s="50" t="s">
        <v>1207</v>
      </c>
      <c r="B314" s="45" t="s">
        <v>485</v>
      </c>
      <c r="C314" s="45" t="s">
        <v>103</v>
      </c>
      <c r="D314" s="45">
        <v>3</v>
      </c>
      <c r="I314" t="str">
        <f>IF(Parameter!A329&lt;&gt;"",Parameter!A329,"")</f>
        <v/>
      </c>
    </row>
    <row r="315" spans="1:9" x14ac:dyDescent="0.25">
      <c r="A315" s="50" t="s">
        <v>1208</v>
      </c>
      <c r="B315" s="45" t="s">
        <v>488</v>
      </c>
      <c r="C315" s="45" t="s">
        <v>101</v>
      </c>
      <c r="D315" s="45">
        <v>4</v>
      </c>
      <c r="I315" t="str">
        <f>IF(Parameter!A330&lt;&gt;"",Parameter!A330,"")</f>
        <v/>
      </c>
    </row>
    <row r="316" spans="1:9" x14ac:dyDescent="0.25">
      <c r="A316" s="50" t="s">
        <v>1209</v>
      </c>
      <c r="B316" s="45" t="s">
        <v>485</v>
      </c>
      <c r="C316" s="45" t="s">
        <v>103</v>
      </c>
      <c r="D316" s="45">
        <v>4</v>
      </c>
      <c r="I316" t="str">
        <f>IF(Parameter!A331&lt;&gt;"",Parameter!A331,"")</f>
        <v/>
      </c>
    </row>
    <row r="317" spans="1:9" x14ac:dyDescent="0.25">
      <c r="A317" s="49" t="s">
        <v>1210</v>
      </c>
      <c r="B317" s="45" t="s">
        <v>338</v>
      </c>
      <c r="C317" s="3"/>
      <c r="D317" s="45">
        <v>1</v>
      </c>
      <c r="I317" t="str">
        <f>IF(Parameter!A332&lt;&gt;"",Parameter!A332,"")</f>
        <v/>
      </c>
    </row>
    <row r="318" spans="1:9" x14ac:dyDescent="0.25">
      <c r="A318" s="49" t="s">
        <v>1211</v>
      </c>
      <c r="B318" s="45" t="s">
        <v>338</v>
      </c>
      <c r="C318" s="3"/>
      <c r="D318" s="45">
        <v>1</v>
      </c>
      <c r="I318" t="str">
        <f>IF(Parameter!A333&lt;&gt;"",Parameter!A333,"")</f>
        <v/>
      </c>
    </row>
    <row r="319" spans="1:9" x14ac:dyDescent="0.25">
      <c r="A319" s="49" t="s">
        <v>1212</v>
      </c>
      <c r="B319" s="45" t="s">
        <v>338</v>
      </c>
      <c r="C319" s="3"/>
      <c r="D319" s="45">
        <v>1</v>
      </c>
      <c r="I319" t="str">
        <f>IF(Parameter!A334&lt;&gt;"",Parameter!A334,"")</f>
        <v/>
      </c>
    </row>
    <row r="320" spans="1:9" x14ac:dyDescent="0.25">
      <c r="A320" s="49" t="s">
        <v>1213</v>
      </c>
      <c r="B320" s="45" t="s">
        <v>338</v>
      </c>
      <c r="C320" s="3"/>
      <c r="D320" s="45">
        <v>1</v>
      </c>
      <c r="I320" t="str">
        <f>IF(Parameter!A335&lt;&gt;"",Parameter!A335,"")</f>
        <v/>
      </c>
    </row>
    <row r="321" spans="1:9" x14ac:dyDescent="0.25">
      <c r="A321" s="49" t="s">
        <v>1214</v>
      </c>
      <c r="B321" s="45" t="s">
        <v>338</v>
      </c>
      <c r="C321" s="3"/>
      <c r="D321" s="45">
        <v>1</v>
      </c>
      <c r="I321" t="str">
        <f>IF(Parameter!A336&lt;&gt;"",Parameter!A336,"")</f>
        <v/>
      </c>
    </row>
    <row r="322" spans="1:9" x14ac:dyDescent="0.25">
      <c r="A322" s="49" t="s">
        <v>1215</v>
      </c>
      <c r="B322" s="45" t="s">
        <v>338</v>
      </c>
      <c r="C322" s="3"/>
      <c r="D322" s="45">
        <v>1</v>
      </c>
      <c r="I322" t="str">
        <f>IF(Parameter!A337&lt;&gt;"",Parameter!A337,"")</f>
        <v/>
      </c>
    </row>
    <row r="323" spans="1:9" x14ac:dyDescent="0.25">
      <c r="A323" s="49" t="s">
        <v>1216</v>
      </c>
      <c r="B323" s="45" t="s">
        <v>338</v>
      </c>
      <c r="C323" s="3"/>
      <c r="D323" s="45">
        <v>1</v>
      </c>
      <c r="I323" t="str">
        <f>IF(Parameter!A338&lt;&gt;"",Parameter!A338,"")</f>
        <v/>
      </c>
    </row>
    <row r="324" spans="1:9" x14ac:dyDescent="0.25">
      <c r="A324" s="49" t="s">
        <v>1217</v>
      </c>
      <c r="B324" s="45" t="s">
        <v>338</v>
      </c>
      <c r="C324" s="3"/>
      <c r="D324" s="45">
        <v>1</v>
      </c>
      <c r="I324" t="str">
        <f>IF(Parameter!A339&lt;&gt;"",Parameter!A339,"")</f>
        <v/>
      </c>
    </row>
    <row r="325" spans="1:9" x14ac:dyDescent="0.25">
      <c r="A325" s="49" t="s">
        <v>1218</v>
      </c>
      <c r="B325" s="45" t="s">
        <v>338</v>
      </c>
      <c r="C325" s="3"/>
      <c r="D325" s="45">
        <v>1</v>
      </c>
      <c r="I325" t="str">
        <f>IF(Parameter!A340&lt;&gt;"",Parameter!A340,"")</f>
        <v/>
      </c>
    </row>
    <row r="326" spans="1:9" x14ac:dyDescent="0.25">
      <c r="A326" s="49" t="s">
        <v>1219</v>
      </c>
      <c r="B326" s="45" t="s">
        <v>338</v>
      </c>
      <c r="C326" s="3"/>
      <c r="D326" s="45">
        <v>1</v>
      </c>
      <c r="I326" t="str">
        <f>IF(Parameter!A341&lt;&gt;"",Parameter!A341,"")</f>
        <v/>
      </c>
    </row>
    <row r="327" spans="1:9" x14ac:dyDescent="0.25">
      <c r="A327" s="50" t="s">
        <v>1220</v>
      </c>
      <c r="B327" s="3" t="s">
        <v>488</v>
      </c>
      <c r="C327" s="3" t="s">
        <v>101</v>
      </c>
      <c r="D327" s="45">
        <v>3</v>
      </c>
      <c r="I327" t="str">
        <f>IF(Parameter!A342&lt;&gt;"",Parameter!A342,"")</f>
        <v/>
      </c>
    </row>
    <row r="328" spans="1:9" x14ac:dyDescent="0.25">
      <c r="A328" s="50" t="s">
        <v>1221</v>
      </c>
      <c r="B328" s="3" t="s">
        <v>485</v>
      </c>
      <c r="C328" s="3" t="s">
        <v>101</v>
      </c>
      <c r="D328" s="45">
        <v>4</v>
      </c>
      <c r="I328" t="str">
        <f>IF(Parameter!A343&lt;&gt;"",Parameter!A343,"")</f>
        <v/>
      </c>
    </row>
    <row r="329" spans="1:9" x14ac:dyDescent="0.25">
      <c r="A329" s="51" t="s">
        <v>1222</v>
      </c>
      <c r="B329" s="45" t="s">
        <v>479</v>
      </c>
      <c r="C329" s="3" t="s">
        <v>101</v>
      </c>
      <c r="D329" s="45">
        <v>5</v>
      </c>
      <c r="I329" t="str">
        <f>IF(Parameter!A344&lt;&gt;"",Parameter!A344,"")</f>
        <v/>
      </c>
    </row>
    <row r="330" spans="1:9" x14ac:dyDescent="0.25">
      <c r="A330" s="50" t="s">
        <v>1223</v>
      </c>
      <c r="B330" s="47" t="s">
        <v>482</v>
      </c>
      <c r="C330" s="3" t="s">
        <v>101</v>
      </c>
      <c r="D330" s="45">
        <v>5</v>
      </c>
      <c r="I330" t="str">
        <f>IF(Parameter!A345&lt;&gt;"",Parameter!A345,"")</f>
        <v/>
      </c>
    </row>
    <row r="331" spans="1:9" x14ac:dyDescent="0.25">
      <c r="A331" s="50" t="s">
        <v>1224</v>
      </c>
      <c r="B331" s="47" t="s">
        <v>479</v>
      </c>
      <c r="C331" s="3" t="s">
        <v>101</v>
      </c>
      <c r="D331" s="45">
        <v>5</v>
      </c>
      <c r="I331" t="str">
        <f>IF(Parameter!A346&lt;&gt;"",Parameter!A346,"")</f>
        <v/>
      </c>
    </row>
    <row r="332" spans="1:9" x14ac:dyDescent="0.25">
      <c r="A332" s="50" t="s">
        <v>1225</v>
      </c>
      <c r="B332" s="47" t="s">
        <v>491</v>
      </c>
      <c r="C332" s="3" t="s">
        <v>101</v>
      </c>
      <c r="D332" s="45">
        <v>5</v>
      </c>
      <c r="I332" t="str">
        <f>IF(Parameter!A347&lt;&gt;"",Parameter!A347,"")</f>
        <v/>
      </c>
    </row>
    <row r="333" spans="1:9" x14ac:dyDescent="0.25">
      <c r="A333" s="46" t="s">
        <v>1226</v>
      </c>
      <c r="B333" s="3" t="s">
        <v>488</v>
      </c>
      <c r="C333" s="3" t="s">
        <v>103</v>
      </c>
      <c r="D333" s="45">
        <v>3</v>
      </c>
      <c r="I333" t="str">
        <f>IF(Parameter!A348&lt;&gt;"",Parameter!A348,"")</f>
        <v/>
      </c>
    </row>
    <row r="334" spans="1:9" x14ac:dyDescent="0.25">
      <c r="A334" s="50" t="s">
        <v>1227</v>
      </c>
      <c r="B334" s="3" t="s">
        <v>485</v>
      </c>
      <c r="C334" s="3" t="s">
        <v>103</v>
      </c>
      <c r="D334" s="45">
        <v>4</v>
      </c>
      <c r="I334" t="str">
        <f>IF(Parameter!A349&lt;&gt;"",Parameter!A349,"")</f>
        <v/>
      </c>
    </row>
    <row r="335" spans="1:9" x14ac:dyDescent="0.25">
      <c r="A335" s="51" t="s">
        <v>1228</v>
      </c>
      <c r="B335" s="45" t="s">
        <v>479</v>
      </c>
      <c r="C335" s="3" t="s">
        <v>103</v>
      </c>
      <c r="D335" s="45">
        <v>5</v>
      </c>
      <c r="I335" t="str">
        <f>IF(Parameter!A350&lt;&gt;"",Parameter!A350,"")</f>
        <v/>
      </c>
    </row>
    <row r="336" spans="1:9" x14ac:dyDescent="0.25">
      <c r="A336" s="50" t="s">
        <v>1229</v>
      </c>
      <c r="B336" s="47" t="s">
        <v>482</v>
      </c>
      <c r="C336" s="3" t="s">
        <v>103</v>
      </c>
      <c r="D336" s="45">
        <v>5</v>
      </c>
      <c r="I336" t="str">
        <f>IF(Parameter!A351&lt;&gt;"",Parameter!A351,"")</f>
        <v/>
      </c>
    </row>
    <row r="337" spans="1:9" x14ac:dyDescent="0.25">
      <c r="A337" s="50" t="s">
        <v>1230</v>
      </c>
      <c r="B337" s="47" t="s">
        <v>479</v>
      </c>
      <c r="C337" s="3" t="s">
        <v>103</v>
      </c>
      <c r="D337" s="45">
        <v>5</v>
      </c>
      <c r="I337" t="str">
        <f>IF(Parameter!A352&lt;&gt;"",Parameter!A352,"")</f>
        <v/>
      </c>
    </row>
    <row r="338" spans="1:9" x14ac:dyDescent="0.25">
      <c r="A338" s="50" t="s">
        <v>1231</v>
      </c>
      <c r="B338" s="47" t="s">
        <v>491</v>
      </c>
      <c r="C338" s="3" t="s">
        <v>103</v>
      </c>
      <c r="D338" s="45">
        <v>5</v>
      </c>
      <c r="I338" t="str">
        <f>IF(Parameter!A353&lt;&gt;"",Parameter!A353,"")</f>
        <v/>
      </c>
    </row>
    <row r="339" spans="1:9" x14ac:dyDescent="0.25">
      <c r="A339" s="50" t="s">
        <v>1232</v>
      </c>
      <c r="B339" s="45" t="s">
        <v>488</v>
      </c>
      <c r="C339" s="45" t="s">
        <v>101</v>
      </c>
      <c r="D339" s="45">
        <v>3</v>
      </c>
      <c r="I339" t="str">
        <f>IF(Parameter!A354&lt;&gt;"",Parameter!A354,"")</f>
        <v/>
      </c>
    </row>
    <row r="340" spans="1:9" x14ac:dyDescent="0.25">
      <c r="A340" s="50" t="s">
        <v>1233</v>
      </c>
      <c r="B340" s="45" t="s">
        <v>485</v>
      </c>
      <c r="C340" s="45" t="s">
        <v>103</v>
      </c>
      <c r="D340" s="45">
        <v>3</v>
      </c>
      <c r="I340" t="str">
        <f>IF(Parameter!A355&lt;&gt;"",Parameter!A355,"")</f>
        <v/>
      </c>
    </row>
    <row r="341" spans="1:9" x14ac:dyDescent="0.25">
      <c r="A341" s="50" t="s">
        <v>1234</v>
      </c>
      <c r="B341" s="45" t="s">
        <v>488</v>
      </c>
      <c r="C341" s="45" t="s">
        <v>101</v>
      </c>
      <c r="D341" s="45">
        <v>4</v>
      </c>
      <c r="I341" t="str">
        <f>IF(Parameter!A356&lt;&gt;"",Parameter!A356,"")</f>
        <v/>
      </c>
    </row>
    <row r="342" spans="1:9" x14ac:dyDescent="0.25">
      <c r="A342" s="50" t="s">
        <v>1235</v>
      </c>
      <c r="B342" s="45" t="s">
        <v>485</v>
      </c>
      <c r="C342" s="45" t="s">
        <v>103</v>
      </c>
      <c r="D342" s="45">
        <v>4</v>
      </c>
      <c r="I342" t="str">
        <f>IF(Parameter!A357&lt;&gt;"",Parameter!A357,"")</f>
        <v/>
      </c>
    </row>
    <row r="343" spans="1:9" x14ac:dyDescent="0.25">
      <c r="A343" s="49" t="s">
        <v>1236</v>
      </c>
      <c r="B343" s="45" t="s">
        <v>338</v>
      </c>
      <c r="C343" s="3"/>
      <c r="D343" s="45">
        <v>1</v>
      </c>
      <c r="I343" t="str">
        <f>IF(Parameter!A358&lt;&gt;"",Parameter!A358,"")</f>
        <v/>
      </c>
    </row>
    <row r="344" spans="1:9" x14ac:dyDescent="0.25">
      <c r="A344" s="49" t="s">
        <v>1237</v>
      </c>
      <c r="B344" s="45" t="s">
        <v>338</v>
      </c>
      <c r="C344" s="3"/>
      <c r="D344" s="45">
        <v>1</v>
      </c>
      <c r="I344" t="str">
        <f>IF(Parameter!A359&lt;&gt;"",Parameter!A359,"")</f>
        <v/>
      </c>
    </row>
    <row r="345" spans="1:9" x14ac:dyDescent="0.25">
      <c r="A345" s="49" t="s">
        <v>1238</v>
      </c>
      <c r="B345" s="45" t="s">
        <v>338</v>
      </c>
      <c r="C345" s="3"/>
      <c r="D345" s="45">
        <v>1</v>
      </c>
      <c r="I345" t="str">
        <f>IF(Parameter!A360&lt;&gt;"",Parameter!A360,"")</f>
        <v/>
      </c>
    </row>
    <row r="346" spans="1:9" x14ac:dyDescent="0.25">
      <c r="A346" s="49" t="s">
        <v>1239</v>
      </c>
      <c r="B346" s="45" t="s">
        <v>338</v>
      </c>
      <c r="C346" s="3"/>
      <c r="D346" s="45">
        <v>1</v>
      </c>
      <c r="I346" t="str">
        <f>IF(Parameter!A361&lt;&gt;"",Parameter!A361,"")</f>
        <v/>
      </c>
    </row>
    <row r="347" spans="1:9" x14ac:dyDescent="0.25">
      <c r="A347" s="49" t="s">
        <v>1240</v>
      </c>
      <c r="B347" s="45" t="s">
        <v>338</v>
      </c>
      <c r="C347" s="3"/>
      <c r="D347" s="45">
        <v>1</v>
      </c>
      <c r="I347" t="str">
        <f>IF(Parameter!A362&lt;&gt;"",Parameter!A362,"")</f>
        <v/>
      </c>
    </row>
    <row r="348" spans="1:9" x14ac:dyDescent="0.25">
      <c r="A348" s="49" t="s">
        <v>1241</v>
      </c>
      <c r="B348" s="45" t="s">
        <v>338</v>
      </c>
      <c r="C348" s="3"/>
      <c r="D348" s="45">
        <v>1</v>
      </c>
      <c r="I348" t="str">
        <f>IF(Parameter!A363&lt;&gt;"",Parameter!A363,"")</f>
        <v/>
      </c>
    </row>
    <row r="349" spans="1:9" x14ac:dyDescent="0.25">
      <c r="A349" s="49" t="s">
        <v>1242</v>
      </c>
      <c r="B349" s="45" t="s">
        <v>338</v>
      </c>
      <c r="C349" s="3"/>
      <c r="D349" s="45">
        <v>1</v>
      </c>
      <c r="I349" t="str">
        <f>IF(Parameter!A364&lt;&gt;"",Parameter!A364,"")</f>
        <v/>
      </c>
    </row>
    <row r="350" spans="1:9" x14ac:dyDescent="0.25">
      <c r="A350" s="49" t="s">
        <v>1243</v>
      </c>
      <c r="B350" s="45" t="s">
        <v>338</v>
      </c>
      <c r="C350" s="3"/>
      <c r="D350" s="45">
        <v>1</v>
      </c>
      <c r="I350" t="str">
        <f>IF(Parameter!A365&lt;&gt;"",Parameter!A365,"")</f>
        <v/>
      </c>
    </row>
    <row r="351" spans="1:9" x14ac:dyDescent="0.25">
      <c r="A351" s="49" t="s">
        <v>1244</v>
      </c>
      <c r="B351" s="45" t="s">
        <v>338</v>
      </c>
      <c r="C351" s="3"/>
      <c r="D351" s="45">
        <v>1</v>
      </c>
      <c r="I351" t="str">
        <f>IF(Parameter!A366&lt;&gt;"",Parameter!A366,"")</f>
        <v/>
      </c>
    </row>
    <row r="352" spans="1:9" x14ac:dyDescent="0.25">
      <c r="A352" s="49" t="s">
        <v>1245</v>
      </c>
      <c r="B352" s="45" t="s">
        <v>338</v>
      </c>
      <c r="C352" s="3"/>
      <c r="D352" s="45">
        <v>1</v>
      </c>
      <c r="I352" t="str">
        <f>IF(Parameter!A367&lt;&gt;"",Parameter!A367,"")</f>
        <v/>
      </c>
    </row>
    <row r="353" spans="1:9" x14ac:dyDescent="0.25">
      <c r="A353" s="50" t="s">
        <v>1246</v>
      </c>
      <c r="B353" s="3" t="s">
        <v>488</v>
      </c>
      <c r="C353" s="3" t="s">
        <v>101</v>
      </c>
      <c r="D353" s="45">
        <v>3</v>
      </c>
      <c r="I353" t="str">
        <f>IF(Parameter!A368&lt;&gt;"",Parameter!A368,"")</f>
        <v/>
      </c>
    </row>
    <row r="354" spans="1:9" x14ac:dyDescent="0.25">
      <c r="A354" s="50" t="s">
        <v>1247</v>
      </c>
      <c r="B354" s="3" t="s">
        <v>485</v>
      </c>
      <c r="C354" s="3" t="s">
        <v>101</v>
      </c>
      <c r="D354" s="45">
        <v>4</v>
      </c>
      <c r="I354" t="str">
        <f>IF(Parameter!A369&lt;&gt;"",Parameter!A369,"")</f>
        <v/>
      </c>
    </row>
    <row r="355" spans="1:9" x14ac:dyDescent="0.25">
      <c r="A355" s="51" t="s">
        <v>1248</v>
      </c>
      <c r="B355" s="45" t="s">
        <v>479</v>
      </c>
      <c r="C355" s="3" t="s">
        <v>101</v>
      </c>
      <c r="D355" s="45">
        <v>5</v>
      </c>
      <c r="I355" t="str">
        <f>IF(Parameter!A370&lt;&gt;"",Parameter!A370,"")</f>
        <v/>
      </c>
    </row>
    <row r="356" spans="1:9" x14ac:dyDescent="0.25">
      <c r="A356" s="50" t="s">
        <v>1249</v>
      </c>
      <c r="B356" s="47" t="s">
        <v>482</v>
      </c>
      <c r="C356" s="3" t="s">
        <v>101</v>
      </c>
      <c r="D356" s="45">
        <v>5</v>
      </c>
      <c r="I356" t="str">
        <f>IF(Parameter!A371&lt;&gt;"",Parameter!A371,"")</f>
        <v/>
      </c>
    </row>
    <row r="357" spans="1:9" x14ac:dyDescent="0.25">
      <c r="A357" s="50" t="s">
        <v>1250</v>
      </c>
      <c r="B357" s="47" t="s">
        <v>479</v>
      </c>
      <c r="C357" s="3" t="s">
        <v>101</v>
      </c>
      <c r="D357" s="45">
        <v>5</v>
      </c>
      <c r="I357" t="str">
        <f>IF(Parameter!A372&lt;&gt;"",Parameter!A372,"")</f>
        <v/>
      </c>
    </row>
    <row r="358" spans="1:9" x14ac:dyDescent="0.25">
      <c r="A358" s="50" t="s">
        <v>1251</v>
      </c>
      <c r="B358" s="47" t="s">
        <v>491</v>
      </c>
      <c r="C358" s="3" t="s">
        <v>101</v>
      </c>
      <c r="D358" s="45">
        <v>5</v>
      </c>
      <c r="I358" t="str">
        <f>IF(Parameter!A373&lt;&gt;"",Parameter!A373,"")</f>
        <v/>
      </c>
    </row>
    <row r="359" spans="1:9" x14ac:dyDescent="0.25">
      <c r="A359" s="50" t="s">
        <v>1252</v>
      </c>
      <c r="B359" s="3" t="s">
        <v>488</v>
      </c>
      <c r="C359" s="3" t="s">
        <v>103</v>
      </c>
      <c r="D359" s="45">
        <v>3</v>
      </c>
      <c r="I359" t="str">
        <f>IF(Parameter!A374&lt;&gt;"",Parameter!A374,"")</f>
        <v/>
      </c>
    </row>
    <row r="360" spans="1:9" x14ac:dyDescent="0.25">
      <c r="A360" s="50" t="s">
        <v>1253</v>
      </c>
      <c r="B360" s="3" t="s">
        <v>485</v>
      </c>
      <c r="C360" s="3" t="s">
        <v>103</v>
      </c>
      <c r="D360" s="45">
        <v>4</v>
      </c>
      <c r="I360" t="str">
        <f>IF(Parameter!A375&lt;&gt;"",Parameter!A375,"")</f>
        <v/>
      </c>
    </row>
    <row r="361" spans="1:9" x14ac:dyDescent="0.25">
      <c r="A361" s="51" t="s">
        <v>1254</v>
      </c>
      <c r="B361" s="45" t="s">
        <v>479</v>
      </c>
      <c r="C361" s="3" t="s">
        <v>103</v>
      </c>
      <c r="D361" s="45">
        <v>5</v>
      </c>
      <c r="I361" t="str">
        <f>IF(Parameter!A376&lt;&gt;"",Parameter!A376,"")</f>
        <v/>
      </c>
    </row>
    <row r="362" spans="1:9" x14ac:dyDescent="0.25">
      <c r="A362" s="50" t="s">
        <v>1255</v>
      </c>
      <c r="B362" s="47" t="s">
        <v>482</v>
      </c>
      <c r="C362" s="3" t="s">
        <v>103</v>
      </c>
      <c r="D362" s="45">
        <v>5</v>
      </c>
      <c r="I362" t="str">
        <f>IF(Parameter!A377&lt;&gt;"",Parameter!A377,"")</f>
        <v/>
      </c>
    </row>
    <row r="363" spans="1:9" x14ac:dyDescent="0.25">
      <c r="A363" s="50" t="s">
        <v>1256</v>
      </c>
      <c r="B363" s="47" t="s">
        <v>479</v>
      </c>
      <c r="C363" s="3" t="s">
        <v>103</v>
      </c>
      <c r="D363" s="45">
        <v>5</v>
      </c>
      <c r="I363" t="str">
        <f>IF(Parameter!A378&lt;&gt;"",Parameter!A378,"")</f>
        <v/>
      </c>
    </row>
    <row r="364" spans="1:9" x14ac:dyDescent="0.25">
      <c r="A364" s="50" t="s">
        <v>1257</v>
      </c>
      <c r="B364" s="47" t="s">
        <v>491</v>
      </c>
      <c r="C364" s="3" t="s">
        <v>103</v>
      </c>
      <c r="D364" s="45">
        <v>5</v>
      </c>
      <c r="I364" t="str">
        <f>IF(Parameter!A379&lt;&gt;"",Parameter!A379,"")</f>
        <v/>
      </c>
    </row>
    <row r="365" spans="1:9" x14ac:dyDescent="0.25">
      <c r="A365" s="50" t="s">
        <v>1258</v>
      </c>
      <c r="B365" s="45" t="s">
        <v>488</v>
      </c>
      <c r="C365" s="45" t="s">
        <v>101</v>
      </c>
      <c r="D365" s="45">
        <v>3</v>
      </c>
      <c r="I365" t="str">
        <f>IF(Parameter!A380&lt;&gt;"",Parameter!A380,"")</f>
        <v/>
      </c>
    </row>
    <row r="366" spans="1:9" x14ac:dyDescent="0.25">
      <c r="A366" s="50" t="s">
        <v>1259</v>
      </c>
      <c r="B366" s="45" t="s">
        <v>485</v>
      </c>
      <c r="C366" s="45" t="s">
        <v>103</v>
      </c>
      <c r="D366" s="45">
        <v>3</v>
      </c>
      <c r="I366" t="str">
        <f>IF(Parameter!A381&lt;&gt;"",Parameter!A381,"")</f>
        <v/>
      </c>
    </row>
    <row r="367" spans="1:9" x14ac:dyDescent="0.25">
      <c r="A367" s="50" t="s">
        <v>1260</v>
      </c>
      <c r="B367" s="45" t="s">
        <v>488</v>
      </c>
      <c r="C367" s="45" t="s">
        <v>101</v>
      </c>
      <c r="D367" s="45">
        <v>4</v>
      </c>
      <c r="I367" t="str">
        <f>IF(Parameter!A382&lt;&gt;"",Parameter!A382,"")</f>
        <v/>
      </c>
    </row>
    <row r="368" spans="1:9" x14ac:dyDescent="0.25">
      <c r="A368" s="50" t="s">
        <v>1261</v>
      </c>
      <c r="B368" s="45" t="s">
        <v>485</v>
      </c>
      <c r="C368" s="45" t="s">
        <v>103</v>
      </c>
      <c r="D368" s="45">
        <v>4</v>
      </c>
      <c r="I368" t="str">
        <f>IF(Parameter!A383&lt;&gt;"",Parameter!A383,"")</f>
        <v/>
      </c>
    </row>
    <row r="369" spans="1:9" x14ac:dyDescent="0.25">
      <c r="A369" s="49" t="s">
        <v>1262</v>
      </c>
      <c r="B369" s="45" t="s">
        <v>338</v>
      </c>
      <c r="C369" s="3"/>
      <c r="D369" s="45">
        <v>1</v>
      </c>
      <c r="I369" t="str">
        <f>IF(Parameter!A384&lt;&gt;"",Parameter!A384,"")</f>
        <v/>
      </c>
    </row>
    <row r="370" spans="1:9" x14ac:dyDescent="0.25">
      <c r="A370" s="49" t="s">
        <v>1263</v>
      </c>
      <c r="B370" s="45" t="s">
        <v>338</v>
      </c>
      <c r="C370" s="3"/>
      <c r="D370" s="45">
        <v>1</v>
      </c>
      <c r="I370" t="str">
        <f>IF(Parameter!A385&lt;&gt;"",Parameter!A385,"")</f>
        <v/>
      </c>
    </row>
    <row r="371" spans="1:9" x14ac:dyDescent="0.25">
      <c r="A371" s="49" t="s">
        <v>1264</v>
      </c>
      <c r="B371" s="45" t="s">
        <v>338</v>
      </c>
      <c r="C371" s="3"/>
      <c r="D371" s="45">
        <v>1</v>
      </c>
      <c r="I371" t="str">
        <f>IF(Parameter!A386&lt;&gt;"",Parameter!A386,"")</f>
        <v/>
      </c>
    </row>
    <row r="372" spans="1:9" x14ac:dyDescent="0.25">
      <c r="A372" s="49" t="s">
        <v>1265</v>
      </c>
      <c r="B372" s="45" t="s">
        <v>338</v>
      </c>
      <c r="C372" s="3"/>
      <c r="D372" s="45">
        <v>1</v>
      </c>
      <c r="I372" t="str">
        <f>IF(Parameter!A387&lt;&gt;"",Parameter!A387,"")</f>
        <v/>
      </c>
    </row>
    <row r="373" spans="1:9" x14ac:dyDescent="0.25">
      <c r="A373" s="49" t="s">
        <v>1266</v>
      </c>
      <c r="B373" s="45" t="s">
        <v>338</v>
      </c>
      <c r="C373" s="3"/>
      <c r="D373" s="45">
        <v>1</v>
      </c>
      <c r="I373" t="str">
        <f>IF(Parameter!A388&lt;&gt;"",Parameter!A388,"")</f>
        <v/>
      </c>
    </row>
    <row r="374" spans="1:9" x14ac:dyDescent="0.25">
      <c r="A374" s="50" t="s">
        <v>1267</v>
      </c>
      <c r="B374" s="3" t="s">
        <v>488</v>
      </c>
      <c r="C374" s="3" t="s">
        <v>103</v>
      </c>
      <c r="D374" s="45">
        <v>3</v>
      </c>
      <c r="I374" t="str">
        <f>IF(Parameter!A389&lt;&gt;"",Parameter!A389,"")</f>
        <v/>
      </c>
    </row>
    <row r="375" spans="1:9" x14ac:dyDescent="0.25">
      <c r="A375" s="50" t="s">
        <v>1268</v>
      </c>
      <c r="B375" s="3" t="s">
        <v>485</v>
      </c>
      <c r="C375" s="3" t="s">
        <v>103</v>
      </c>
      <c r="D375" s="45">
        <v>4</v>
      </c>
      <c r="I375" t="str">
        <f>IF(Parameter!A390&lt;&gt;"",Parameter!A390,"")</f>
        <v/>
      </c>
    </row>
    <row r="376" spans="1:9" x14ac:dyDescent="0.25">
      <c r="A376" s="51" t="s">
        <v>1269</v>
      </c>
      <c r="B376" s="45" t="s">
        <v>479</v>
      </c>
      <c r="C376" s="45" t="s">
        <v>103</v>
      </c>
      <c r="D376" s="45">
        <v>5</v>
      </c>
      <c r="I376" t="str">
        <f>IF(Parameter!A391&lt;&gt;"",Parameter!A391,"")</f>
        <v/>
      </c>
    </row>
    <row r="377" spans="1:9" x14ac:dyDescent="0.25">
      <c r="A377" s="50" t="s">
        <v>1270</v>
      </c>
      <c r="B377" s="47" t="s">
        <v>482</v>
      </c>
      <c r="C377" s="3" t="s">
        <v>103</v>
      </c>
      <c r="D377" s="45">
        <v>5</v>
      </c>
      <c r="I377" t="str">
        <f>IF(Parameter!A392&lt;&gt;"",Parameter!A392,"")</f>
        <v/>
      </c>
    </row>
    <row r="378" spans="1:9" x14ac:dyDescent="0.25">
      <c r="A378" s="50" t="s">
        <v>1271</v>
      </c>
      <c r="B378" s="47" t="s">
        <v>479</v>
      </c>
      <c r="C378" s="3" t="s">
        <v>103</v>
      </c>
      <c r="D378" s="45">
        <v>5</v>
      </c>
      <c r="I378" t="str">
        <f>IF(Parameter!A393&lt;&gt;"",Parameter!A393,"")</f>
        <v/>
      </c>
    </row>
    <row r="379" spans="1:9" x14ac:dyDescent="0.25">
      <c r="A379" s="50" t="s">
        <v>1272</v>
      </c>
      <c r="B379" s="47" t="s">
        <v>491</v>
      </c>
      <c r="C379" s="3" t="s">
        <v>103</v>
      </c>
      <c r="D379" s="45">
        <v>5</v>
      </c>
      <c r="I379" t="str">
        <f>IF(Parameter!A394&lt;&gt;"",Parameter!A394,"")</f>
        <v/>
      </c>
    </row>
    <row r="380" spans="1:9" x14ac:dyDescent="0.25">
      <c r="A380" s="49" t="s">
        <v>1273</v>
      </c>
      <c r="B380" s="45" t="s">
        <v>338</v>
      </c>
      <c r="C380" s="3"/>
      <c r="D380" s="45">
        <v>1</v>
      </c>
      <c r="I380" t="str">
        <f>IF(Parameter!A395&lt;&gt;"",Parameter!A395,"")</f>
        <v/>
      </c>
    </row>
    <row r="381" spans="1:9" x14ac:dyDescent="0.25">
      <c r="A381" s="49" t="s">
        <v>1274</v>
      </c>
      <c r="B381" s="45" t="s">
        <v>338</v>
      </c>
      <c r="C381" s="3"/>
      <c r="D381" s="45">
        <v>1</v>
      </c>
      <c r="I381" t="str">
        <f>IF(Parameter!A396&lt;&gt;"",Parameter!A396,"")</f>
        <v/>
      </c>
    </row>
    <row r="382" spans="1:9" x14ac:dyDescent="0.25">
      <c r="A382" s="49" t="s">
        <v>1275</v>
      </c>
      <c r="B382" s="45" t="s">
        <v>338</v>
      </c>
      <c r="C382" s="3"/>
      <c r="D382" s="45">
        <v>1</v>
      </c>
      <c r="I382" t="str">
        <f>IF(Parameter!A397&lt;&gt;"",Parameter!A397,"")</f>
        <v/>
      </c>
    </row>
    <row r="383" spans="1:9" x14ac:dyDescent="0.25">
      <c r="A383" s="49" t="s">
        <v>1276</v>
      </c>
      <c r="B383" s="45" t="s">
        <v>338</v>
      </c>
      <c r="C383" s="3"/>
      <c r="D383" s="45">
        <v>1</v>
      </c>
      <c r="I383" t="str">
        <f>IF(Parameter!A398&lt;&gt;"",Parameter!A398,"")</f>
        <v/>
      </c>
    </row>
    <row r="384" spans="1:9" x14ac:dyDescent="0.25">
      <c r="A384" s="49" t="s">
        <v>1277</v>
      </c>
      <c r="B384" s="45" t="s">
        <v>338</v>
      </c>
      <c r="C384" s="3"/>
      <c r="D384" s="45">
        <v>1</v>
      </c>
      <c r="I384" t="str">
        <f>IF(Parameter!A399&lt;&gt;"",Parameter!A399,"")</f>
        <v/>
      </c>
    </row>
    <row r="385" spans="1:9" x14ac:dyDescent="0.25">
      <c r="A385" s="46" t="s">
        <v>1278</v>
      </c>
      <c r="B385" s="47" t="s">
        <v>491</v>
      </c>
      <c r="C385" s="3" t="s">
        <v>103</v>
      </c>
      <c r="D385" s="45">
        <v>5</v>
      </c>
      <c r="I385" t="str">
        <f>IF(Parameter!A400&lt;&gt;"",Parameter!A400,"")</f>
        <v/>
      </c>
    </row>
    <row r="386" spans="1:9" x14ac:dyDescent="0.25">
      <c r="A386" s="49" t="s">
        <v>753</v>
      </c>
      <c r="B386" s="45" t="s">
        <v>338</v>
      </c>
      <c r="C386" s="3"/>
      <c r="D386" s="45">
        <v>1</v>
      </c>
      <c r="I386" t="str">
        <f>IF(Parameter!A401&lt;&gt;"",Parameter!A401,"")</f>
        <v/>
      </c>
    </row>
    <row r="387" spans="1:9" x14ac:dyDescent="0.25">
      <c r="A387" s="49" t="s">
        <v>754</v>
      </c>
      <c r="B387" s="45" t="s">
        <v>338</v>
      </c>
      <c r="C387" s="3"/>
      <c r="D387" s="45">
        <v>1</v>
      </c>
      <c r="I387" t="str">
        <f>IF(Parameter!A402&lt;&gt;"",Parameter!A402,"")</f>
        <v/>
      </c>
    </row>
    <row r="388" spans="1:9" x14ac:dyDescent="0.25">
      <c r="A388" s="49" t="s">
        <v>755</v>
      </c>
      <c r="B388" s="45" t="s">
        <v>338</v>
      </c>
      <c r="C388" s="3"/>
      <c r="D388" s="45">
        <v>1</v>
      </c>
      <c r="I388" t="str">
        <f>IF(Parameter!A403&lt;&gt;"",Parameter!A403,"")</f>
        <v/>
      </c>
    </row>
    <row r="389" spans="1:9" x14ac:dyDescent="0.25">
      <c r="A389" s="49" t="s">
        <v>756</v>
      </c>
      <c r="B389" s="45" t="s">
        <v>338</v>
      </c>
      <c r="C389" s="3"/>
      <c r="D389" s="45">
        <v>1</v>
      </c>
      <c r="I389" t="str">
        <f>IF(Parameter!A404&lt;&gt;"",Parameter!A404,"")</f>
        <v/>
      </c>
    </row>
    <row r="390" spans="1:9" x14ac:dyDescent="0.25">
      <c r="A390" s="49" t="s">
        <v>757</v>
      </c>
      <c r="B390" s="45" t="s">
        <v>338</v>
      </c>
      <c r="C390" s="3"/>
      <c r="D390" s="45">
        <v>1</v>
      </c>
      <c r="I390" t="str">
        <f>IF(Parameter!A405&lt;&gt;"",Parameter!A405,"")</f>
        <v/>
      </c>
    </row>
    <row r="391" spans="1:9" x14ac:dyDescent="0.25">
      <c r="A391" s="49" t="s">
        <v>758</v>
      </c>
      <c r="B391" s="45" t="s">
        <v>338</v>
      </c>
      <c r="C391" s="3"/>
      <c r="D391" s="45">
        <v>1</v>
      </c>
      <c r="I391" t="str">
        <f>IF(Parameter!A406&lt;&gt;"",Parameter!A406,"")</f>
        <v/>
      </c>
    </row>
    <row r="392" spans="1:9" x14ac:dyDescent="0.25">
      <c r="A392" s="49" t="s">
        <v>759</v>
      </c>
      <c r="B392" s="45" t="s">
        <v>338</v>
      </c>
      <c r="C392" s="3"/>
      <c r="D392" s="45">
        <v>1</v>
      </c>
      <c r="I392" t="str">
        <f>IF(Parameter!A407&lt;&gt;"",Parameter!A407,"")</f>
        <v/>
      </c>
    </row>
    <row r="393" spans="1:9" x14ac:dyDescent="0.25">
      <c r="A393" s="49" t="s">
        <v>760</v>
      </c>
      <c r="B393" s="45" t="s">
        <v>338</v>
      </c>
      <c r="C393" s="3"/>
      <c r="D393" s="45">
        <v>1</v>
      </c>
      <c r="I393" t="str">
        <f>IF(Parameter!A408&lt;&gt;"",Parameter!A408,"")</f>
        <v/>
      </c>
    </row>
    <row r="394" spans="1:9" x14ac:dyDescent="0.25">
      <c r="A394" s="49" t="s">
        <v>761</v>
      </c>
      <c r="B394" s="45" t="s">
        <v>338</v>
      </c>
      <c r="C394" s="3"/>
      <c r="D394" s="45">
        <v>1</v>
      </c>
      <c r="I394" t="str">
        <f>IF(Parameter!A409&lt;&gt;"",Parameter!A409,"")</f>
        <v/>
      </c>
    </row>
    <row r="395" spans="1:9" x14ac:dyDescent="0.25">
      <c r="A395" s="49" t="s">
        <v>762</v>
      </c>
      <c r="B395" s="45" t="s">
        <v>338</v>
      </c>
      <c r="C395" s="3"/>
      <c r="D395" s="45">
        <v>1</v>
      </c>
      <c r="I395" t="str">
        <f>IF(Parameter!A410&lt;&gt;"",Parameter!A410,"")</f>
        <v/>
      </c>
    </row>
    <row r="396" spans="1:9" x14ac:dyDescent="0.25">
      <c r="A396" s="49" t="s">
        <v>763</v>
      </c>
      <c r="B396" s="45" t="s">
        <v>338</v>
      </c>
      <c r="C396" s="3"/>
      <c r="D396" s="45">
        <v>1</v>
      </c>
      <c r="I396" t="str">
        <f>IF(Parameter!A411&lt;&gt;"",Parameter!A411,"")</f>
        <v/>
      </c>
    </row>
    <row r="397" spans="1:9" x14ac:dyDescent="0.25">
      <c r="A397" s="49" t="s">
        <v>764</v>
      </c>
      <c r="B397" s="45" t="s">
        <v>338</v>
      </c>
      <c r="C397" s="3"/>
      <c r="D397" s="45">
        <v>1</v>
      </c>
      <c r="I397" t="str">
        <f>IF(Parameter!A412&lt;&gt;"",Parameter!A412,"")</f>
        <v/>
      </c>
    </row>
    <row r="398" spans="1:9" x14ac:dyDescent="0.25">
      <c r="A398" s="49" t="s">
        <v>765</v>
      </c>
      <c r="B398" s="45" t="s">
        <v>338</v>
      </c>
      <c r="C398" s="3"/>
      <c r="D398" s="45">
        <v>1</v>
      </c>
      <c r="I398" t="str">
        <f>IF(Parameter!A413&lt;&gt;"",Parameter!A413,"")</f>
        <v/>
      </c>
    </row>
    <row r="399" spans="1:9" x14ac:dyDescent="0.25">
      <c r="A399" s="49" t="s">
        <v>766</v>
      </c>
      <c r="B399" s="45" t="s">
        <v>338</v>
      </c>
      <c r="C399" s="3"/>
      <c r="D399" s="45">
        <v>1</v>
      </c>
      <c r="I399" t="str">
        <f>IF(Parameter!A414&lt;&gt;"",Parameter!A414,"")</f>
        <v/>
      </c>
    </row>
    <row r="400" spans="1:9" x14ac:dyDescent="0.25">
      <c r="A400" s="49" t="s">
        <v>767</v>
      </c>
      <c r="B400" s="45" t="s">
        <v>338</v>
      </c>
      <c r="C400" s="3"/>
      <c r="D400" s="45">
        <v>1</v>
      </c>
      <c r="I400" t="str">
        <f>IF(Parameter!A415&lt;&gt;"",Parameter!A415,"")</f>
        <v/>
      </c>
    </row>
    <row r="401" spans="1:9" x14ac:dyDescent="0.25">
      <c r="A401" s="49" t="s">
        <v>768</v>
      </c>
      <c r="B401" s="45" t="s">
        <v>338</v>
      </c>
      <c r="C401" s="3"/>
      <c r="D401" s="45">
        <v>1</v>
      </c>
      <c r="I401" t="str">
        <f>IF(Parameter!A416&lt;&gt;"",Parameter!A416,"")</f>
        <v/>
      </c>
    </row>
    <row r="402" spans="1:9" x14ac:dyDescent="0.25">
      <c r="A402" s="49" t="s">
        <v>769</v>
      </c>
      <c r="B402" s="45" t="s">
        <v>338</v>
      </c>
      <c r="C402" s="3"/>
      <c r="D402" s="45">
        <v>1</v>
      </c>
      <c r="I402" t="str">
        <f>IF(Parameter!A417&lt;&gt;"",Parameter!A417,"")</f>
        <v/>
      </c>
    </row>
    <row r="403" spans="1:9" x14ac:dyDescent="0.25">
      <c r="A403" s="49" t="s">
        <v>770</v>
      </c>
      <c r="B403" s="45" t="s">
        <v>338</v>
      </c>
      <c r="C403" s="3"/>
      <c r="D403" s="45">
        <v>1</v>
      </c>
      <c r="I403" t="str">
        <f>IF(Parameter!A418&lt;&gt;"",Parameter!A418,"")</f>
        <v/>
      </c>
    </row>
    <row r="404" spans="1:9" x14ac:dyDescent="0.25">
      <c r="A404" s="49" t="s">
        <v>771</v>
      </c>
      <c r="B404" s="45" t="s">
        <v>338</v>
      </c>
      <c r="C404" s="3"/>
      <c r="D404" s="45">
        <v>1</v>
      </c>
      <c r="I404" t="str">
        <f>IF(Parameter!A419&lt;&gt;"",Parameter!A419,"")</f>
        <v/>
      </c>
    </row>
    <row r="405" spans="1:9" x14ac:dyDescent="0.25">
      <c r="A405" s="49" t="s">
        <v>772</v>
      </c>
      <c r="B405" s="45" t="s">
        <v>338</v>
      </c>
      <c r="C405" s="3"/>
      <c r="D405" s="45">
        <v>1</v>
      </c>
      <c r="I405" t="str">
        <f>IF(Parameter!A420&lt;&gt;"",Parameter!A420,"")</f>
        <v/>
      </c>
    </row>
    <row r="406" spans="1:9" x14ac:dyDescent="0.25">
      <c r="A406" s="49" t="s">
        <v>773</v>
      </c>
      <c r="B406" s="45" t="s">
        <v>338</v>
      </c>
      <c r="C406" s="3"/>
      <c r="D406" s="45">
        <v>1</v>
      </c>
      <c r="I406" t="str">
        <f>IF(Parameter!A421&lt;&gt;"",Parameter!A421,"")</f>
        <v/>
      </c>
    </row>
    <row r="407" spans="1:9" x14ac:dyDescent="0.25">
      <c r="A407" s="49" t="s">
        <v>774</v>
      </c>
      <c r="B407" s="45" t="s">
        <v>338</v>
      </c>
      <c r="C407" s="3"/>
      <c r="D407" s="45">
        <v>1</v>
      </c>
      <c r="I407" t="str">
        <f>IF(Parameter!A422&lt;&gt;"",Parameter!A422,"")</f>
        <v/>
      </c>
    </row>
    <row r="408" spans="1:9" x14ac:dyDescent="0.25">
      <c r="A408" s="49" t="s">
        <v>775</v>
      </c>
      <c r="B408" s="45" t="s">
        <v>338</v>
      </c>
      <c r="C408" s="3"/>
      <c r="D408" s="45">
        <v>1</v>
      </c>
      <c r="I408" t="str">
        <f>IF(Parameter!A423&lt;&gt;"",Parameter!A423,"")</f>
        <v/>
      </c>
    </row>
    <row r="409" spans="1:9" x14ac:dyDescent="0.25">
      <c r="A409" s="49" t="s">
        <v>776</v>
      </c>
      <c r="B409" s="45" t="s">
        <v>338</v>
      </c>
      <c r="C409" s="3"/>
      <c r="D409" s="45">
        <v>1</v>
      </c>
      <c r="I409" t="str">
        <f>IF(Parameter!A424&lt;&gt;"",Parameter!A424,"")</f>
        <v/>
      </c>
    </row>
    <row r="410" spans="1:9" x14ac:dyDescent="0.25">
      <c r="A410" s="49" t="s">
        <v>777</v>
      </c>
      <c r="B410" s="45" t="s">
        <v>338</v>
      </c>
      <c r="C410" s="3"/>
      <c r="D410" s="45">
        <v>1</v>
      </c>
      <c r="I410" t="str">
        <f>IF(Parameter!A425&lt;&gt;"",Parameter!A425,"")</f>
        <v/>
      </c>
    </row>
    <row r="411" spans="1:9" x14ac:dyDescent="0.25">
      <c r="A411" s="49" t="s">
        <v>778</v>
      </c>
      <c r="B411" s="45" t="s">
        <v>338</v>
      </c>
      <c r="C411" s="3"/>
      <c r="D411" s="45">
        <v>1</v>
      </c>
      <c r="I411" t="str">
        <f>IF(Parameter!A426&lt;&gt;"",Parameter!A426,"")</f>
        <v/>
      </c>
    </row>
    <row r="412" spans="1:9" x14ac:dyDescent="0.25">
      <c r="A412" s="49" t="s">
        <v>779</v>
      </c>
      <c r="B412" s="45" t="s">
        <v>338</v>
      </c>
      <c r="C412" s="3"/>
      <c r="D412" s="45">
        <v>1</v>
      </c>
      <c r="I412" t="str">
        <f>IF(Parameter!A427&lt;&gt;"",Parameter!A427,"")</f>
        <v/>
      </c>
    </row>
    <row r="413" spans="1:9" x14ac:dyDescent="0.25">
      <c r="A413" s="49" t="s">
        <v>780</v>
      </c>
      <c r="B413" s="45" t="s">
        <v>338</v>
      </c>
      <c r="C413" s="3"/>
      <c r="D413" s="45">
        <v>1</v>
      </c>
      <c r="I413" t="str">
        <f>IF(Parameter!A428&lt;&gt;"",Parameter!A428,"")</f>
        <v/>
      </c>
    </row>
    <row r="414" spans="1:9" x14ac:dyDescent="0.25">
      <c r="A414" s="49" t="s">
        <v>781</v>
      </c>
      <c r="B414" s="45" t="s">
        <v>338</v>
      </c>
      <c r="C414" s="3"/>
      <c r="D414" s="45">
        <v>1</v>
      </c>
      <c r="I414" t="str">
        <f>IF(Parameter!A429&lt;&gt;"",Parameter!A429,"")</f>
        <v/>
      </c>
    </row>
    <row r="415" spans="1:9" x14ac:dyDescent="0.25">
      <c r="A415" s="49" t="s">
        <v>782</v>
      </c>
      <c r="B415" s="45" t="s">
        <v>338</v>
      </c>
      <c r="C415" s="3"/>
      <c r="D415" s="45">
        <v>1</v>
      </c>
      <c r="I415" t="str">
        <f>IF(Parameter!A430&lt;&gt;"",Parameter!A430,"")</f>
        <v/>
      </c>
    </row>
    <row r="416" spans="1:9" x14ac:dyDescent="0.25">
      <c r="A416" s="49" t="s">
        <v>783</v>
      </c>
      <c r="B416" s="45" t="s">
        <v>488</v>
      </c>
      <c r="C416" s="45" t="s">
        <v>101</v>
      </c>
      <c r="D416" s="45">
        <v>3</v>
      </c>
      <c r="I416" t="str">
        <f>IF(Parameter!A431&lt;&gt;"",Parameter!A431,"")</f>
        <v/>
      </c>
    </row>
    <row r="417" spans="1:9" x14ac:dyDescent="0.25">
      <c r="A417" s="49" t="s">
        <v>784</v>
      </c>
      <c r="B417" s="45" t="s">
        <v>488</v>
      </c>
      <c r="C417" s="45" t="s">
        <v>103</v>
      </c>
      <c r="D417" s="45">
        <v>3</v>
      </c>
      <c r="I417" t="str">
        <f>IF(Parameter!A432&lt;&gt;"",Parameter!A432,"")</f>
        <v/>
      </c>
    </row>
    <row r="418" spans="1:9" x14ac:dyDescent="0.25">
      <c r="A418" s="49" t="s">
        <v>785</v>
      </c>
      <c r="B418" s="45" t="s">
        <v>485</v>
      </c>
      <c r="C418" s="45" t="s">
        <v>101</v>
      </c>
      <c r="D418" s="45">
        <v>4</v>
      </c>
      <c r="I418" t="str">
        <f>IF(Parameter!A433&lt;&gt;"",Parameter!A433,"")</f>
        <v/>
      </c>
    </row>
    <row r="419" spans="1:9" x14ac:dyDescent="0.25">
      <c r="A419" s="49" t="s">
        <v>786</v>
      </c>
      <c r="B419" s="45" t="s">
        <v>485</v>
      </c>
      <c r="C419" s="45" t="s">
        <v>103</v>
      </c>
      <c r="D419" s="45">
        <v>4</v>
      </c>
      <c r="I419" t="str">
        <f>IF(Parameter!A434&lt;&gt;"",Parameter!A434,"")</f>
        <v/>
      </c>
    </row>
    <row r="420" spans="1:9" x14ac:dyDescent="0.25">
      <c r="A420" s="49" t="s">
        <v>1016</v>
      </c>
      <c r="B420" s="45" t="s">
        <v>488</v>
      </c>
      <c r="C420" s="45" t="s">
        <v>101</v>
      </c>
      <c r="D420" s="45">
        <v>3</v>
      </c>
      <c r="I420" t="str">
        <f>IF(Parameter!A435&lt;&gt;"",Parameter!A435,"")</f>
        <v/>
      </c>
    </row>
    <row r="421" spans="1:9" x14ac:dyDescent="0.25">
      <c r="A421" s="49" t="s">
        <v>1017</v>
      </c>
      <c r="B421" s="45" t="s">
        <v>488</v>
      </c>
      <c r="C421" s="45" t="s">
        <v>103</v>
      </c>
      <c r="D421" s="45">
        <v>3</v>
      </c>
      <c r="I421" t="str">
        <f>IF(Parameter!A436&lt;&gt;"",Parameter!A436,"")</f>
        <v/>
      </c>
    </row>
    <row r="422" spans="1:9" x14ac:dyDescent="0.25">
      <c r="A422" s="49" t="s">
        <v>1018</v>
      </c>
      <c r="B422" s="45" t="s">
        <v>485</v>
      </c>
      <c r="C422" s="45" t="s">
        <v>101</v>
      </c>
      <c r="D422" s="45">
        <v>4</v>
      </c>
      <c r="I422" t="str">
        <f>IF(Parameter!A437&lt;&gt;"",Parameter!A437,"")</f>
        <v/>
      </c>
    </row>
    <row r="423" spans="1:9" x14ac:dyDescent="0.25">
      <c r="A423" s="49" t="s">
        <v>1019</v>
      </c>
      <c r="B423" s="45" t="s">
        <v>485</v>
      </c>
      <c r="C423" s="45" t="s">
        <v>103</v>
      </c>
      <c r="D423" s="45">
        <v>4</v>
      </c>
      <c r="I423" t="str">
        <f>IF(Parameter!A438&lt;&gt;"",Parameter!A438,"")</f>
        <v/>
      </c>
    </row>
    <row r="424" spans="1:9" x14ac:dyDescent="0.25">
      <c r="A424" s="49" t="s">
        <v>787</v>
      </c>
      <c r="B424" s="45" t="s">
        <v>338</v>
      </c>
      <c r="C424" s="3"/>
      <c r="D424" s="45">
        <v>1</v>
      </c>
      <c r="I424" t="str">
        <f>IF(Parameter!A439&lt;&gt;"",Parameter!A439,"")</f>
        <v/>
      </c>
    </row>
    <row r="425" spans="1:9" x14ac:dyDescent="0.25">
      <c r="A425" s="49" t="s">
        <v>788</v>
      </c>
      <c r="B425" s="45" t="s">
        <v>338</v>
      </c>
      <c r="C425" s="3"/>
      <c r="D425" s="45">
        <v>1</v>
      </c>
      <c r="I425" t="str">
        <f>IF(Parameter!A440&lt;&gt;"",Parameter!A440,"")</f>
        <v/>
      </c>
    </row>
    <row r="426" spans="1:9" x14ac:dyDescent="0.25">
      <c r="A426" s="49" t="s">
        <v>789</v>
      </c>
      <c r="B426" s="45" t="s">
        <v>338</v>
      </c>
      <c r="C426" s="3"/>
      <c r="D426" s="45">
        <v>1</v>
      </c>
      <c r="I426" t="str">
        <f>IF(Parameter!A441&lt;&gt;"",Parameter!A441,"")</f>
        <v/>
      </c>
    </row>
    <row r="427" spans="1:9" x14ac:dyDescent="0.25">
      <c r="A427" s="49" t="s">
        <v>790</v>
      </c>
      <c r="B427" s="45" t="s">
        <v>338</v>
      </c>
      <c r="C427" s="3"/>
      <c r="D427" s="45">
        <v>1</v>
      </c>
      <c r="I427" t="str">
        <f>IF(Parameter!A442&lt;&gt;"",Parameter!A442,"")</f>
        <v/>
      </c>
    </row>
    <row r="428" spans="1:9" x14ac:dyDescent="0.25">
      <c r="A428" s="49" t="s">
        <v>791</v>
      </c>
      <c r="B428" s="45" t="s">
        <v>338</v>
      </c>
      <c r="C428" s="3"/>
      <c r="D428" s="45">
        <v>1</v>
      </c>
      <c r="I428" t="str">
        <f>IF(Parameter!A443&lt;&gt;"",Parameter!A443,"")</f>
        <v/>
      </c>
    </row>
    <row r="429" spans="1:9" x14ac:dyDescent="0.25">
      <c r="A429" s="49" t="s">
        <v>792</v>
      </c>
      <c r="B429" s="45" t="s">
        <v>338</v>
      </c>
      <c r="C429" s="3"/>
      <c r="D429" s="45">
        <v>1</v>
      </c>
      <c r="I429" t="str">
        <f>IF(Parameter!A444&lt;&gt;"",Parameter!A444,"")</f>
        <v/>
      </c>
    </row>
    <row r="430" spans="1:9" x14ac:dyDescent="0.25">
      <c r="A430" s="49" t="s">
        <v>793</v>
      </c>
      <c r="B430" s="45" t="s">
        <v>338</v>
      </c>
      <c r="C430" s="3"/>
      <c r="D430" s="45">
        <v>1</v>
      </c>
      <c r="I430" t="str">
        <f>IF(Parameter!A445&lt;&gt;"",Parameter!A445,"")</f>
        <v/>
      </c>
    </row>
    <row r="431" spans="1:9" x14ac:dyDescent="0.25">
      <c r="A431" s="49" t="s">
        <v>794</v>
      </c>
      <c r="B431" s="45" t="s">
        <v>338</v>
      </c>
      <c r="C431" s="3"/>
      <c r="D431" s="45">
        <v>1</v>
      </c>
      <c r="I431" t="str">
        <f>IF(Parameter!A446&lt;&gt;"",Parameter!A446,"")</f>
        <v/>
      </c>
    </row>
    <row r="432" spans="1:9" x14ac:dyDescent="0.25">
      <c r="A432" s="49" t="s">
        <v>795</v>
      </c>
      <c r="B432" s="45" t="s">
        <v>338</v>
      </c>
      <c r="C432" s="3"/>
      <c r="D432" s="45">
        <v>1</v>
      </c>
      <c r="I432" t="str">
        <f>IF(Parameter!A447&lt;&gt;"",Parameter!A447,"")</f>
        <v/>
      </c>
    </row>
    <row r="433" spans="1:9" x14ac:dyDescent="0.25">
      <c r="A433" s="49" t="s">
        <v>796</v>
      </c>
      <c r="B433" s="45" t="s">
        <v>338</v>
      </c>
      <c r="C433" s="3"/>
      <c r="D433" s="45">
        <v>1</v>
      </c>
      <c r="I433" t="str">
        <f>IF(Parameter!A448&lt;&gt;"",Parameter!A448,"")</f>
        <v/>
      </c>
    </row>
    <row r="434" spans="1:9" x14ac:dyDescent="0.25">
      <c r="A434" s="49" t="s">
        <v>797</v>
      </c>
      <c r="B434" s="45" t="s">
        <v>338</v>
      </c>
      <c r="C434" s="3"/>
      <c r="D434" s="45">
        <v>1</v>
      </c>
      <c r="I434" t="str">
        <f>IF(Parameter!A449&lt;&gt;"",Parameter!A449,"")</f>
        <v/>
      </c>
    </row>
    <row r="435" spans="1:9" x14ac:dyDescent="0.25">
      <c r="A435" s="49" t="s">
        <v>798</v>
      </c>
      <c r="B435" s="45" t="s">
        <v>338</v>
      </c>
      <c r="C435" s="3"/>
      <c r="D435" s="45">
        <v>1</v>
      </c>
      <c r="I435" t="str">
        <f>IF(Parameter!A450&lt;&gt;"",Parameter!A450,"")</f>
        <v/>
      </c>
    </row>
    <row r="436" spans="1:9" x14ac:dyDescent="0.25">
      <c r="A436" s="49" t="s">
        <v>799</v>
      </c>
      <c r="B436" s="45" t="s">
        <v>338</v>
      </c>
      <c r="C436" s="3"/>
      <c r="D436" s="45">
        <v>1</v>
      </c>
      <c r="I436" t="str">
        <f>IF(Parameter!A451&lt;&gt;"",Parameter!A451,"")</f>
        <v/>
      </c>
    </row>
    <row r="437" spans="1:9" x14ac:dyDescent="0.25">
      <c r="A437" s="49" t="s">
        <v>800</v>
      </c>
      <c r="B437" s="45" t="s">
        <v>338</v>
      </c>
      <c r="C437" s="3"/>
      <c r="D437" s="45">
        <v>1</v>
      </c>
      <c r="I437" t="str">
        <f>IF(Parameter!A452&lt;&gt;"",Parameter!A452,"")</f>
        <v/>
      </c>
    </row>
    <row r="438" spans="1:9" x14ac:dyDescent="0.25">
      <c r="A438" s="49" t="s">
        <v>801</v>
      </c>
      <c r="B438" s="45" t="s">
        <v>338</v>
      </c>
      <c r="C438" s="3"/>
      <c r="D438" s="45">
        <v>1</v>
      </c>
      <c r="I438" t="str">
        <f>IF(Parameter!A453&lt;&gt;"",Parameter!A453,"")</f>
        <v/>
      </c>
    </row>
    <row r="439" spans="1:9" x14ac:dyDescent="0.25">
      <c r="A439" s="49" t="s">
        <v>802</v>
      </c>
      <c r="B439" s="45" t="s">
        <v>338</v>
      </c>
      <c r="C439" s="3"/>
      <c r="D439" s="45">
        <v>1</v>
      </c>
      <c r="I439" t="str">
        <f>IF(Parameter!A454&lt;&gt;"",Parameter!A454,"")</f>
        <v/>
      </c>
    </row>
    <row r="440" spans="1:9" x14ac:dyDescent="0.25">
      <c r="A440" s="49" t="s">
        <v>803</v>
      </c>
      <c r="B440" s="45" t="s">
        <v>338</v>
      </c>
      <c r="C440" s="3"/>
      <c r="D440" s="45">
        <v>1</v>
      </c>
      <c r="I440" t="str">
        <f>IF(Parameter!A455&lt;&gt;"",Parameter!A455,"")</f>
        <v/>
      </c>
    </row>
    <row r="441" spans="1:9" x14ac:dyDescent="0.25">
      <c r="A441" s="49" t="s">
        <v>804</v>
      </c>
      <c r="B441" s="45" t="s">
        <v>338</v>
      </c>
      <c r="C441" s="3"/>
      <c r="D441" s="45">
        <v>1</v>
      </c>
      <c r="I441" t="str">
        <f>IF(Parameter!A456&lt;&gt;"",Parameter!A456,"")</f>
        <v/>
      </c>
    </row>
    <row r="442" spans="1:9" x14ac:dyDescent="0.25">
      <c r="A442" s="49" t="s">
        <v>805</v>
      </c>
      <c r="B442" s="45" t="s">
        <v>338</v>
      </c>
      <c r="C442" s="3"/>
      <c r="D442" s="45">
        <v>1</v>
      </c>
      <c r="I442" t="str">
        <f>IF(Parameter!A457&lt;&gt;"",Parameter!A457,"")</f>
        <v/>
      </c>
    </row>
    <row r="443" spans="1:9" x14ac:dyDescent="0.25">
      <c r="A443" s="49" t="s">
        <v>806</v>
      </c>
      <c r="B443" s="45" t="s">
        <v>338</v>
      </c>
      <c r="C443" s="3"/>
      <c r="D443" s="45">
        <v>1</v>
      </c>
      <c r="I443" t="str">
        <f>IF(Parameter!A458&lt;&gt;"",Parameter!A458,"")</f>
        <v/>
      </c>
    </row>
    <row r="444" spans="1:9" x14ac:dyDescent="0.25">
      <c r="A444" s="49" t="s">
        <v>807</v>
      </c>
      <c r="B444" s="45" t="s">
        <v>488</v>
      </c>
      <c r="C444" s="45" t="s">
        <v>101</v>
      </c>
      <c r="D444" s="45">
        <v>3</v>
      </c>
      <c r="I444" t="str">
        <f>IF(Parameter!A459&lt;&gt;"",Parameter!A459,"")</f>
        <v/>
      </c>
    </row>
    <row r="445" spans="1:9" x14ac:dyDescent="0.25">
      <c r="A445" s="49" t="s">
        <v>808</v>
      </c>
      <c r="B445" s="45" t="s">
        <v>485</v>
      </c>
      <c r="C445" s="45" t="s">
        <v>101</v>
      </c>
      <c r="D445" s="45">
        <v>4</v>
      </c>
      <c r="I445" t="str">
        <f>IF(Parameter!A460&lt;&gt;"",Parameter!A460,"")</f>
        <v/>
      </c>
    </row>
    <row r="446" spans="1:9" x14ac:dyDescent="0.25">
      <c r="A446" s="49" t="s">
        <v>809</v>
      </c>
      <c r="B446" s="45" t="s">
        <v>482</v>
      </c>
      <c r="C446" s="45" t="s">
        <v>101</v>
      </c>
      <c r="D446" s="45">
        <v>5</v>
      </c>
      <c r="I446" t="str">
        <f>IF(Parameter!A461&lt;&gt;"",Parameter!A461,"")</f>
        <v/>
      </c>
    </row>
    <row r="447" spans="1:9" x14ac:dyDescent="0.25">
      <c r="A447" s="49" t="s">
        <v>810</v>
      </c>
      <c r="B447" s="45" t="s">
        <v>488</v>
      </c>
      <c r="C447" s="45" t="s">
        <v>103</v>
      </c>
      <c r="D447" s="45">
        <v>3</v>
      </c>
      <c r="I447" t="str">
        <f>IF(Parameter!A462&lt;&gt;"",Parameter!A462,"")</f>
        <v/>
      </c>
    </row>
    <row r="448" spans="1:9" x14ac:dyDescent="0.25">
      <c r="A448" s="49" t="s">
        <v>811</v>
      </c>
      <c r="B448" s="45" t="s">
        <v>485</v>
      </c>
      <c r="C448" s="45" t="s">
        <v>103</v>
      </c>
      <c r="D448" s="45">
        <v>4</v>
      </c>
      <c r="I448" t="str">
        <f>IF(Parameter!A463&lt;&gt;"",Parameter!A463,"")</f>
        <v/>
      </c>
    </row>
    <row r="449" spans="1:9" x14ac:dyDescent="0.25">
      <c r="A449" s="49" t="s">
        <v>812</v>
      </c>
      <c r="B449" s="45" t="s">
        <v>482</v>
      </c>
      <c r="C449" s="45" t="s">
        <v>103</v>
      </c>
      <c r="D449" s="45">
        <v>5</v>
      </c>
      <c r="I449" t="str">
        <f>IF(Parameter!A464&lt;&gt;"",Parameter!A464,"")</f>
        <v/>
      </c>
    </row>
    <row r="450" spans="1:9" x14ac:dyDescent="0.25">
      <c r="A450" s="49" t="s">
        <v>1279</v>
      </c>
      <c r="B450" s="45" t="s">
        <v>488</v>
      </c>
      <c r="C450" s="45" t="s">
        <v>101</v>
      </c>
      <c r="D450" s="45">
        <v>3</v>
      </c>
      <c r="I450" t="str">
        <f>IF(Parameter!A465&lt;&gt;"",Parameter!A465,"")</f>
        <v/>
      </c>
    </row>
    <row r="451" spans="1:9" x14ac:dyDescent="0.25">
      <c r="A451" s="49" t="s">
        <v>1280</v>
      </c>
      <c r="B451" s="45" t="s">
        <v>485</v>
      </c>
      <c r="C451" s="45" t="s">
        <v>103</v>
      </c>
      <c r="D451" s="45">
        <v>3</v>
      </c>
      <c r="I451" t="str">
        <f>IF(Parameter!A466&lt;&gt;"",Parameter!A466,"")</f>
        <v/>
      </c>
    </row>
    <row r="452" spans="1:9" x14ac:dyDescent="0.25">
      <c r="A452" s="49" t="s">
        <v>1281</v>
      </c>
      <c r="B452" s="45" t="s">
        <v>488</v>
      </c>
      <c r="C452" s="45" t="s">
        <v>101</v>
      </c>
      <c r="D452" s="45">
        <v>4</v>
      </c>
      <c r="I452" t="str">
        <f>IF(Parameter!A467&lt;&gt;"",Parameter!A467,"")</f>
        <v/>
      </c>
    </row>
    <row r="453" spans="1:9" x14ac:dyDescent="0.25">
      <c r="A453" s="49" t="s">
        <v>1282</v>
      </c>
      <c r="B453" s="45" t="s">
        <v>485</v>
      </c>
      <c r="C453" s="45" t="s">
        <v>103</v>
      </c>
      <c r="D453" s="45">
        <v>4</v>
      </c>
      <c r="I453" t="str">
        <f>IF(Parameter!A468&lt;&gt;"",Parameter!A468,"")</f>
        <v/>
      </c>
    </row>
    <row r="454" spans="1:9" x14ac:dyDescent="0.25">
      <c r="A454" s="49" t="s">
        <v>813</v>
      </c>
      <c r="B454" s="45" t="s">
        <v>488</v>
      </c>
      <c r="C454" s="45" t="s">
        <v>101</v>
      </c>
      <c r="D454" s="45">
        <v>3</v>
      </c>
      <c r="I454" t="str">
        <f>IF(Parameter!A469&lt;&gt;"",Parameter!A469,"")</f>
        <v/>
      </c>
    </row>
    <row r="455" spans="1:9" x14ac:dyDescent="0.25">
      <c r="A455" s="49" t="s">
        <v>814</v>
      </c>
      <c r="B455" s="45" t="s">
        <v>485</v>
      </c>
      <c r="C455" s="45" t="s">
        <v>101</v>
      </c>
      <c r="D455" s="45">
        <v>4</v>
      </c>
      <c r="I455" t="str">
        <f>IF(Parameter!A470&lt;&gt;"",Parameter!A470,"")</f>
        <v/>
      </c>
    </row>
    <row r="456" spans="1:9" x14ac:dyDescent="0.25">
      <c r="A456" s="49" t="s">
        <v>815</v>
      </c>
      <c r="B456" s="45" t="s">
        <v>482</v>
      </c>
      <c r="C456" s="45" t="s">
        <v>101</v>
      </c>
      <c r="D456" s="45">
        <v>5</v>
      </c>
      <c r="I456" t="str">
        <f>IF(Parameter!A471&lt;&gt;"",Parameter!A471,"")</f>
        <v/>
      </c>
    </row>
    <row r="457" spans="1:9" x14ac:dyDescent="0.25">
      <c r="A457" s="49" t="s">
        <v>816</v>
      </c>
      <c r="B457" s="45" t="s">
        <v>488</v>
      </c>
      <c r="C457" s="45" t="s">
        <v>103</v>
      </c>
      <c r="D457" s="45">
        <v>3</v>
      </c>
      <c r="I457" t="str">
        <f>IF(Parameter!A472&lt;&gt;"",Parameter!A472,"")</f>
        <v/>
      </c>
    </row>
    <row r="458" spans="1:9" x14ac:dyDescent="0.25">
      <c r="A458" s="49" t="s">
        <v>817</v>
      </c>
      <c r="B458" s="45" t="s">
        <v>485</v>
      </c>
      <c r="C458" s="45" t="s">
        <v>103</v>
      </c>
      <c r="D458" s="45">
        <v>4</v>
      </c>
      <c r="I458" t="str">
        <f>IF(Parameter!A473&lt;&gt;"",Parameter!A473,"")</f>
        <v/>
      </c>
    </row>
    <row r="459" spans="1:9" x14ac:dyDescent="0.25">
      <c r="A459" s="49" t="s">
        <v>818</v>
      </c>
      <c r="B459" s="45" t="s">
        <v>482</v>
      </c>
      <c r="C459" s="45" t="s">
        <v>103</v>
      </c>
      <c r="D459" s="45">
        <v>5</v>
      </c>
      <c r="I459" t="str">
        <f>IF(Parameter!A474&lt;&gt;"",Parameter!A474,"")</f>
        <v/>
      </c>
    </row>
    <row r="460" spans="1:9" x14ac:dyDescent="0.25">
      <c r="A460" s="49" t="s">
        <v>1283</v>
      </c>
      <c r="B460" s="45" t="s">
        <v>488</v>
      </c>
      <c r="C460" s="45" t="s">
        <v>101</v>
      </c>
      <c r="D460" s="45">
        <v>3</v>
      </c>
      <c r="I460" t="str">
        <f>IF(Parameter!A475&lt;&gt;"",Parameter!A475,"")</f>
        <v/>
      </c>
    </row>
    <row r="461" spans="1:9" x14ac:dyDescent="0.25">
      <c r="A461" s="49" t="s">
        <v>1284</v>
      </c>
      <c r="B461" s="45" t="s">
        <v>485</v>
      </c>
      <c r="C461" s="45" t="s">
        <v>103</v>
      </c>
      <c r="D461" s="45">
        <v>3</v>
      </c>
      <c r="I461" t="str">
        <f>IF(Parameter!A476&lt;&gt;"",Parameter!A476,"")</f>
        <v/>
      </c>
    </row>
    <row r="462" spans="1:9" x14ac:dyDescent="0.25">
      <c r="A462" s="49" t="s">
        <v>1285</v>
      </c>
      <c r="B462" s="45" t="s">
        <v>488</v>
      </c>
      <c r="C462" s="45" t="s">
        <v>101</v>
      </c>
      <c r="D462" s="45">
        <v>4</v>
      </c>
      <c r="I462" t="str">
        <f>IF(Parameter!A477&lt;&gt;"",Parameter!A477,"")</f>
        <v/>
      </c>
    </row>
    <row r="463" spans="1:9" x14ac:dyDescent="0.25">
      <c r="A463" s="49" t="s">
        <v>1286</v>
      </c>
      <c r="B463" s="45" t="s">
        <v>485</v>
      </c>
      <c r="C463" s="45" t="s">
        <v>103</v>
      </c>
      <c r="D463" s="45">
        <v>4</v>
      </c>
      <c r="I463" t="str">
        <f>IF(Parameter!A478&lt;&gt;"",Parameter!A478,"")</f>
        <v/>
      </c>
    </row>
    <row r="464" spans="1:9" x14ac:dyDescent="0.25">
      <c r="A464" s="49" t="s">
        <v>819</v>
      </c>
      <c r="B464" s="45" t="s">
        <v>488</v>
      </c>
      <c r="C464" s="45" t="s">
        <v>101</v>
      </c>
      <c r="D464" s="45">
        <v>4</v>
      </c>
      <c r="I464" t="str">
        <f>IF(Parameter!A479&lt;&gt;"",Parameter!A479,"")</f>
        <v/>
      </c>
    </row>
    <row r="465" spans="1:9" x14ac:dyDescent="0.25">
      <c r="A465" s="49" t="s">
        <v>820</v>
      </c>
      <c r="B465" s="45" t="s">
        <v>485</v>
      </c>
      <c r="C465" s="45" t="s">
        <v>101</v>
      </c>
      <c r="D465" s="45">
        <v>4</v>
      </c>
      <c r="I465" t="str">
        <f>IF(Parameter!A480&lt;&gt;"",Parameter!A480,"")</f>
        <v/>
      </c>
    </row>
    <row r="466" spans="1:9" x14ac:dyDescent="0.25">
      <c r="A466" s="49" t="s">
        <v>821</v>
      </c>
      <c r="B466" s="45" t="s">
        <v>482</v>
      </c>
      <c r="C466" s="45" t="s">
        <v>101</v>
      </c>
      <c r="D466" s="45">
        <v>5</v>
      </c>
      <c r="I466" t="str">
        <f>IF(Parameter!A481&lt;&gt;"",Parameter!A481,"")</f>
        <v/>
      </c>
    </row>
    <row r="467" spans="1:9" x14ac:dyDescent="0.25">
      <c r="A467" s="49" t="s">
        <v>822</v>
      </c>
      <c r="B467" s="45" t="s">
        <v>488</v>
      </c>
      <c r="C467" s="45" t="s">
        <v>103</v>
      </c>
      <c r="D467" s="45">
        <v>4</v>
      </c>
      <c r="I467" t="str">
        <f>IF(Parameter!A482&lt;&gt;"",Parameter!A482,"")</f>
        <v/>
      </c>
    </row>
    <row r="468" spans="1:9" x14ac:dyDescent="0.25">
      <c r="A468" s="49" t="s">
        <v>823</v>
      </c>
      <c r="B468" s="45" t="s">
        <v>485</v>
      </c>
      <c r="C468" s="45" t="s">
        <v>103</v>
      </c>
      <c r="D468" s="45">
        <v>4</v>
      </c>
      <c r="I468" t="str">
        <f>IF(Parameter!A483&lt;&gt;"",Parameter!A483,"")</f>
        <v/>
      </c>
    </row>
    <row r="469" spans="1:9" x14ac:dyDescent="0.25">
      <c r="A469" s="49" t="s">
        <v>824</v>
      </c>
      <c r="B469" s="45" t="s">
        <v>482</v>
      </c>
      <c r="C469" s="45" t="s">
        <v>103</v>
      </c>
      <c r="D469" s="45">
        <v>5</v>
      </c>
      <c r="I469" t="str">
        <f>IF(Parameter!A484&lt;&gt;"",Parameter!A484,"")</f>
        <v/>
      </c>
    </row>
    <row r="470" spans="1:9" x14ac:dyDescent="0.25">
      <c r="A470" s="49" t="s">
        <v>1287</v>
      </c>
      <c r="B470" s="45" t="s">
        <v>488</v>
      </c>
      <c r="C470" s="45" t="s">
        <v>101</v>
      </c>
      <c r="D470" s="45">
        <v>3</v>
      </c>
      <c r="I470" t="str">
        <f>IF(Parameter!A485&lt;&gt;"",Parameter!A485,"")</f>
        <v/>
      </c>
    </row>
    <row r="471" spans="1:9" x14ac:dyDescent="0.25">
      <c r="A471" s="49" t="s">
        <v>1288</v>
      </c>
      <c r="B471" s="45" t="s">
        <v>485</v>
      </c>
      <c r="C471" s="45" t="s">
        <v>103</v>
      </c>
      <c r="D471" s="45">
        <v>3</v>
      </c>
      <c r="I471" t="str">
        <f>IF(Parameter!A486&lt;&gt;"",Parameter!A486,"")</f>
        <v/>
      </c>
    </row>
    <row r="472" spans="1:9" x14ac:dyDescent="0.25">
      <c r="A472" s="49" t="s">
        <v>1289</v>
      </c>
      <c r="B472" s="45" t="s">
        <v>488</v>
      </c>
      <c r="C472" s="45" t="s">
        <v>101</v>
      </c>
      <c r="D472" s="45">
        <v>4</v>
      </c>
      <c r="I472" t="str">
        <f>IF(Parameter!A487&lt;&gt;"",Parameter!A487,"")</f>
        <v/>
      </c>
    </row>
    <row r="473" spans="1:9" x14ac:dyDescent="0.25">
      <c r="A473" s="49" t="s">
        <v>1290</v>
      </c>
      <c r="B473" s="45" t="s">
        <v>485</v>
      </c>
      <c r="C473" s="45" t="s">
        <v>103</v>
      </c>
      <c r="D473" s="45">
        <v>4</v>
      </c>
      <c r="I473" t="str">
        <f>IF(Parameter!A488&lt;&gt;"",Parameter!A488,"")</f>
        <v/>
      </c>
    </row>
    <row r="474" spans="1:9" x14ac:dyDescent="0.25">
      <c r="A474" s="49" t="s">
        <v>825</v>
      </c>
      <c r="B474" s="45" t="s">
        <v>338</v>
      </c>
      <c r="C474" s="3"/>
      <c r="D474" s="45">
        <v>1</v>
      </c>
      <c r="I474" t="str">
        <f>IF(Parameter!A489&lt;&gt;"",Parameter!A489,"")</f>
        <v/>
      </c>
    </row>
    <row r="475" spans="1:9" x14ac:dyDescent="0.25">
      <c r="A475" s="49" t="s">
        <v>826</v>
      </c>
      <c r="B475" s="45" t="s">
        <v>338</v>
      </c>
      <c r="C475" s="3"/>
      <c r="D475" s="45">
        <v>1</v>
      </c>
      <c r="I475" t="str">
        <f>IF(Parameter!A490&lt;&gt;"",Parameter!A490,"")</f>
        <v/>
      </c>
    </row>
    <row r="476" spans="1:9" x14ac:dyDescent="0.25">
      <c r="A476" s="49" t="s">
        <v>827</v>
      </c>
      <c r="B476" s="45" t="s">
        <v>338</v>
      </c>
      <c r="C476" s="3"/>
      <c r="D476" s="45">
        <v>1</v>
      </c>
      <c r="I476" t="str">
        <f>IF(Parameter!A491&lt;&gt;"",Parameter!A491,"")</f>
        <v/>
      </c>
    </row>
    <row r="477" spans="1:9" x14ac:dyDescent="0.25">
      <c r="A477" s="49" t="s">
        <v>828</v>
      </c>
      <c r="B477" s="45" t="s">
        <v>338</v>
      </c>
      <c r="C477" s="3"/>
      <c r="D477" s="45">
        <v>1</v>
      </c>
      <c r="I477" t="str">
        <f>IF(Parameter!A492&lt;&gt;"",Parameter!A492,"")</f>
        <v/>
      </c>
    </row>
    <row r="478" spans="1:9" x14ac:dyDescent="0.25">
      <c r="A478" s="49" t="s">
        <v>829</v>
      </c>
      <c r="B478" s="45" t="s">
        <v>338</v>
      </c>
      <c r="C478" s="3"/>
      <c r="D478" s="45">
        <v>1</v>
      </c>
      <c r="I478" t="str">
        <f>IF(Parameter!A493&lt;&gt;"",Parameter!A493,"")</f>
        <v/>
      </c>
    </row>
    <row r="479" spans="1:9" x14ac:dyDescent="0.25">
      <c r="A479" s="49" t="s">
        <v>830</v>
      </c>
      <c r="B479" s="45" t="s">
        <v>338</v>
      </c>
      <c r="C479" s="3"/>
      <c r="D479" s="45">
        <v>1</v>
      </c>
      <c r="I479" t="str">
        <f>IF(Parameter!A494&lt;&gt;"",Parameter!A494,"")</f>
        <v/>
      </c>
    </row>
    <row r="480" spans="1:9" x14ac:dyDescent="0.25">
      <c r="A480" s="49" t="s">
        <v>831</v>
      </c>
      <c r="B480" s="45" t="s">
        <v>338</v>
      </c>
      <c r="C480" s="3"/>
      <c r="D480" s="45">
        <v>1</v>
      </c>
      <c r="I480" t="str">
        <f>IF(Parameter!A495&lt;&gt;"",Parameter!A495,"")</f>
        <v/>
      </c>
    </row>
    <row r="481" spans="1:9" x14ac:dyDescent="0.25">
      <c r="A481" s="49" t="s">
        <v>832</v>
      </c>
      <c r="B481" s="45" t="s">
        <v>338</v>
      </c>
      <c r="C481" s="3"/>
      <c r="D481" s="45">
        <v>1</v>
      </c>
      <c r="I481" t="str">
        <f>IF(Parameter!A496&lt;&gt;"",Parameter!A496,"")</f>
        <v/>
      </c>
    </row>
    <row r="482" spans="1:9" x14ac:dyDescent="0.25">
      <c r="A482" s="49" t="s">
        <v>833</v>
      </c>
      <c r="B482" s="45" t="s">
        <v>338</v>
      </c>
      <c r="C482" s="3"/>
      <c r="D482" s="45">
        <v>1</v>
      </c>
      <c r="I482" t="str">
        <f>IF(Parameter!A497&lt;&gt;"",Parameter!A497,"")</f>
        <v/>
      </c>
    </row>
    <row r="483" spans="1:9" x14ac:dyDescent="0.25">
      <c r="A483" s="49" t="s">
        <v>834</v>
      </c>
      <c r="B483" s="45" t="s">
        <v>338</v>
      </c>
      <c r="C483" s="3"/>
      <c r="D483" s="45">
        <v>1</v>
      </c>
      <c r="I483" t="str">
        <f>IF(Parameter!A498&lt;&gt;"",Parameter!A498,"")</f>
        <v/>
      </c>
    </row>
    <row r="484" spans="1:9" x14ac:dyDescent="0.25">
      <c r="A484" s="49" t="s">
        <v>835</v>
      </c>
      <c r="B484" s="45" t="s">
        <v>488</v>
      </c>
      <c r="C484" s="45" t="s">
        <v>101</v>
      </c>
      <c r="D484" s="45">
        <v>3</v>
      </c>
      <c r="I484" t="str">
        <f>IF(Parameter!A499&lt;&gt;"",Parameter!A499,"")</f>
        <v/>
      </c>
    </row>
    <row r="485" spans="1:9" x14ac:dyDescent="0.25">
      <c r="A485" s="49" t="s">
        <v>836</v>
      </c>
      <c r="B485" s="45" t="s">
        <v>485</v>
      </c>
      <c r="C485" s="45" t="s">
        <v>101</v>
      </c>
      <c r="D485" s="45">
        <v>4</v>
      </c>
      <c r="I485" t="str">
        <f>IF(Parameter!A500&lt;&gt;"",Parameter!A500,"")</f>
        <v/>
      </c>
    </row>
    <row r="486" spans="1:9" x14ac:dyDescent="0.25">
      <c r="A486" s="49" t="s">
        <v>837</v>
      </c>
      <c r="B486" s="45" t="s">
        <v>479</v>
      </c>
      <c r="C486" s="45" t="s">
        <v>101</v>
      </c>
      <c r="D486" s="45">
        <v>5</v>
      </c>
      <c r="I486" t="str">
        <f>IF(Parameter!A501&lt;&gt;"",Parameter!A501,"")</f>
        <v/>
      </c>
    </row>
    <row r="487" spans="1:9" x14ac:dyDescent="0.25">
      <c r="A487" s="49" t="s">
        <v>838</v>
      </c>
      <c r="B487" s="45" t="s">
        <v>482</v>
      </c>
      <c r="C487" s="45" t="s">
        <v>101</v>
      </c>
      <c r="D487" s="45">
        <v>5</v>
      </c>
      <c r="I487" t="str">
        <f>IF(Parameter!A502&lt;&gt;"",Parameter!A502,"")</f>
        <v/>
      </c>
    </row>
    <row r="488" spans="1:9" x14ac:dyDescent="0.25">
      <c r="A488" s="49" t="s">
        <v>839</v>
      </c>
      <c r="B488" s="45" t="s">
        <v>479</v>
      </c>
      <c r="C488" s="45" t="s">
        <v>101</v>
      </c>
      <c r="D488" s="45">
        <v>5</v>
      </c>
      <c r="I488" t="str">
        <f>IF(Parameter!A503&lt;&gt;"",Parameter!A503,"")</f>
        <v/>
      </c>
    </row>
    <row r="489" spans="1:9" x14ac:dyDescent="0.25">
      <c r="A489" s="49" t="s">
        <v>840</v>
      </c>
      <c r="B489" s="45" t="s">
        <v>488</v>
      </c>
      <c r="C489" s="45" t="s">
        <v>103</v>
      </c>
      <c r="D489" s="45">
        <v>3</v>
      </c>
      <c r="I489" t="str">
        <f>IF(Parameter!A504&lt;&gt;"",Parameter!A504,"")</f>
        <v/>
      </c>
    </row>
    <row r="490" spans="1:9" x14ac:dyDescent="0.25">
      <c r="A490" s="49" t="s">
        <v>841</v>
      </c>
      <c r="B490" s="45" t="s">
        <v>485</v>
      </c>
      <c r="C490" s="45" t="s">
        <v>103</v>
      </c>
      <c r="D490" s="45">
        <v>4</v>
      </c>
      <c r="I490" t="str">
        <f>IF(Parameter!A505&lt;&gt;"",Parameter!A505,"")</f>
        <v/>
      </c>
    </row>
    <row r="491" spans="1:9" x14ac:dyDescent="0.25">
      <c r="A491" s="49" t="s">
        <v>842</v>
      </c>
      <c r="B491" s="45" t="s">
        <v>479</v>
      </c>
      <c r="C491" s="45" t="s">
        <v>103</v>
      </c>
      <c r="D491" s="45">
        <v>5</v>
      </c>
      <c r="I491" t="str">
        <f>IF(Parameter!A506&lt;&gt;"",Parameter!A506,"")</f>
        <v/>
      </c>
    </row>
    <row r="492" spans="1:9" x14ac:dyDescent="0.25">
      <c r="A492" s="49" t="s">
        <v>843</v>
      </c>
      <c r="B492" s="45" t="s">
        <v>482</v>
      </c>
      <c r="C492" s="45" t="s">
        <v>103</v>
      </c>
      <c r="D492" s="45">
        <v>5</v>
      </c>
      <c r="I492" t="str">
        <f>IF(Parameter!A507&lt;&gt;"",Parameter!A507,"")</f>
        <v/>
      </c>
    </row>
    <row r="493" spans="1:9" x14ac:dyDescent="0.25">
      <c r="A493" s="49" t="s">
        <v>844</v>
      </c>
      <c r="B493" s="45" t="s">
        <v>479</v>
      </c>
      <c r="C493" s="45" t="s">
        <v>103</v>
      </c>
      <c r="D493" s="45">
        <v>5</v>
      </c>
      <c r="I493" t="str">
        <f>IF(Parameter!A508&lt;&gt;"",Parameter!A508,"")</f>
        <v/>
      </c>
    </row>
    <row r="494" spans="1:9" x14ac:dyDescent="0.25">
      <c r="A494" s="49" t="s">
        <v>1291</v>
      </c>
      <c r="B494" s="45" t="s">
        <v>488</v>
      </c>
      <c r="C494" s="45" t="s">
        <v>101</v>
      </c>
      <c r="D494" s="45">
        <v>3</v>
      </c>
      <c r="I494" t="str">
        <f>IF(Parameter!A509&lt;&gt;"",Parameter!A509,"")</f>
        <v/>
      </c>
    </row>
    <row r="495" spans="1:9" x14ac:dyDescent="0.25">
      <c r="A495" s="49" t="s">
        <v>1292</v>
      </c>
      <c r="B495" s="45" t="s">
        <v>485</v>
      </c>
      <c r="C495" s="45" t="s">
        <v>103</v>
      </c>
      <c r="D495" s="45">
        <v>3</v>
      </c>
      <c r="I495" t="str">
        <f>IF(Parameter!A510&lt;&gt;"",Parameter!A510,"")</f>
        <v/>
      </c>
    </row>
    <row r="496" spans="1:9" x14ac:dyDescent="0.25">
      <c r="A496" s="49" t="s">
        <v>1293</v>
      </c>
      <c r="B496" s="45" t="s">
        <v>488</v>
      </c>
      <c r="C496" s="45" t="s">
        <v>101</v>
      </c>
      <c r="D496" s="45">
        <v>4</v>
      </c>
      <c r="I496" t="str">
        <f>IF(Parameter!A511&lt;&gt;"",Parameter!A511,"")</f>
        <v/>
      </c>
    </row>
    <row r="497" spans="1:9" x14ac:dyDescent="0.25">
      <c r="A497" s="49" t="s">
        <v>1294</v>
      </c>
      <c r="B497" s="45" t="s">
        <v>485</v>
      </c>
      <c r="C497" s="45" t="s">
        <v>103</v>
      </c>
      <c r="D497" s="45">
        <v>4</v>
      </c>
      <c r="I497" t="str">
        <f>IF(Parameter!A512&lt;&gt;"",Parameter!A512,"")</f>
        <v/>
      </c>
    </row>
    <row r="498" spans="1:9" x14ac:dyDescent="0.25">
      <c r="A498" s="49" t="s">
        <v>845</v>
      </c>
      <c r="B498" s="45" t="s">
        <v>338</v>
      </c>
      <c r="C498" s="3"/>
      <c r="D498" s="45">
        <v>1</v>
      </c>
      <c r="I498" t="str">
        <f>IF(Parameter!A513&lt;&gt;"",Parameter!A513,"")</f>
        <v/>
      </c>
    </row>
    <row r="499" spans="1:9" x14ac:dyDescent="0.25">
      <c r="A499" s="49" t="s">
        <v>846</v>
      </c>
      <c r="B499" s="45" t="s">
        <v>338</v>
      </c>
      <c r="C499" s="3"/>
      <c r="D499" s="45">
        <v>1</v>
      </c>
      <c r="I499" t="str">
        <f>IF(Parameter!A514&lt;&gt;"",Parameter!A514,"")</f>
        <v/>
      </c>
    </row>
    <row r="500" spans="1:9" x14ac:dyDescent="0.25">
      <c r="A500" s="49" t="s">
        <v>847</v>
      </c>
      <c r="B500" s="45" t="s">
        <v>338</v>
      </c>
      <c r="C500" s="3"/>
      <c r="D500" s="45">
        <v>1</v>
      </c>
      <c r="I500" t="str">
        <f>IF(Parameter!A515&lt;&gt;"",Parameter!A515,"")</f>
        <v/>
      </c>
    </row>
    <row r="501" spans="1:9" x14ac:dyDescent="0.25">
      <c r="A501" s="49" t="s">
        <v>848</v>
      </c>
      <c r="B501" s="45" t="s">
        <v>338</v>
      </c>
      <c r="C501" s="3"/>
      <c r="D501" s="45">
        <v>1</v>
      </c>
      <c r="I501" t="str">
        <f>IF(Parameter!A516&lt;&gt;"",Parameter!A516,"")</f>
        <v/>
      </c>
    </row>
    <row r="502" spans="1:9" x14ac:dyDescent="0.25">
      <c r="A502" s="49" t="s">
        <v>849</v>
      </c>
      <c r="B502" s="45" t="s">
        <v>338</v>
      </c>
      <c r="C502" s="3"/>
      <c r="D502" s="45">
        <v>1</v>
      </c>
      <c r="I502" t="str">
        <f>IF(Parameter!A517&lt;&gt;"",Parameter!A517,"")</f>
        <v/>
      </c>
    </row>
    <row r="503" spans="1:9" x14ac:dyDescent="0.25">
      <c r="A503" s="49" t="s">
        <v>850</v>
      </c>
      <c r="B503" s="45" t="s">
        <v>338</v>
      </c>
      <c r="C503" s="3"/>
      <c r="D503" s="45">
        <v>1</v>
      </c>
      <c r="I503" t="str">
        <f>IF(Parameter!A518&lt;&gt;"",Parameter!A518,"")</f>
        <v/>
      </c>
    </row>
    <row r="504" spans="1:9" x14ac:dyDescent="0.25">
      <c r="A504" s="49" t="s">
        <v>851</v>
      </c>
      <c r="B504" s="45" t="s">
        <v>338</v>
      </c>
      <c r="C504" s="3"/>
      <c r="D504" s="45">
        <v>1</v>
      </c>
      <c r="I504" t="str">
        <f>IF(Parameter!A519&lt;&gt;"",Parameter!A519,"")</f>
        <v/>
      </c>
    </row>
    <row r="505" spans="1:9" x14ac:dyDescent="0.25">
      <c r="A505" s="49" t="s">
        <v>852</v>
      </c>
      <c r="B505" s="45" t="s">
        <v>338</v>
      </c>
      <c r="C505" s="3"/>
      <c r="D505" s="45">
        <v>1</v>
      </c>
      <c r="I505" t="str">
        <f>IF(Parameter!A520&lt;&gt;"",Parameter!A520,"")</f>
        <v/>
      </c>
    </row>
    <row r="506" spans="1:9" x14ac:dyDescent="0.25">
      <c r="A506" s="49" t="s">
        <v>853</v>
      </c>
      <c r="B506" s="45" t="s">
        <v>338</v>
      </c>
      <c r="C506" s="3"/>
      <c r="D506" s="45">
        <v>1</v>
      </c>
      <c r="I506" t="str">
        <f>IF(Parameter!A521&lt;&gt;"",Parameter!A521,"")</f>
        <v/>
      </c>
    </row>
    <row r="507" spans="1:9" x14ac:dyDescent="0.25">
      <c r="A507" s="49" t="s">
        <v>854</v>
      </c>
      <c r="B507" s="45" t="s">
        <v>338</v>
      </c>
      <c r="C507" s="3"/>
      <c r="D507" s="45">
        <v>1</v>
      </c>
      <c r="I507" t="str">
        <f>IF(Parameter!A522&lt;&gt;"",Parameter!A522,"")</f>
        <v/>
      </c>
    </row>
    <row r="508" spans="1:9" x14ac:dyDescent="0.25">
      <c r="A508" s="48" t="s">
        <v>855</v>
      </c>
      <c r="B508" s="3" t="s">
        <v>488</v>
      </c>
      <c r="C508" s="3" t="s">
        <v>101</v>
      </c>
      <c r="D508" s="45">
        <v>3</v>
      </c>
      <c r="I508" t="str">
        <f>IF(Parameter!A523&lt;&gt;"",Parameter!A523,"")</f>
        <v/>
      </c>
    </row>
    <row r="509" spans="1:9" x14ac:dyDescent="0.25">
      <c r="A509" s="48" t="s">
        <v>856</v>
      </c>
      <c r="B509" s="3" t="s">
        <v>485</v>
      </c>
      <c r="C509" s="3" t="s">
        <v>101</v>
      </c>
      <c r="D509" s="45">
        <v>4</v>
      </c>
      <c r="I509" t="str">
        <f>IF(Parameter!A524&lt;&gt;"",Parameter!A524,"")</f>
        <v/>
      </c>
    </row>
    <row r="510" spans="1:9" x14ac:dyDescent="0.25">
      <c r="A510" s="51" t="s">
        <v>857</v>
      </c>
      <c r="B510" s="45" t="s">
        <v>479</v>
      </c>
      <c r="C510" s="45" t="s">
        <v>101</v>
      </c>
      <c r="D510" s="45">
        <v>5</v>
      </c>
      <c r="I510" t="str">
        <f>IF(Parameter!A525&lt;&gt;"",Parameter!A525,"")</f>
        <v/>
      </c>
    </row>
    <row r="511" spans="1:9" x14ac:dyDescent="0.25">
      <c r="A511" s="48" t="s">
        <v>858</v>
      </c>
      <c r="B511" s="3" t="s">
        <v>482</v>
      </c>
      <c r="C511" s="3" t="s">
        <v>101</v>
      </c>
      <c r="D511" s="45">
        <v>5</v>
      </c>
      <c r="I511" t="str">
        <f>IF(Parameter!A526&lt;&gt;"",Parameter!A526,"")</f>
        <v/>
      </c>
    </row>
    <row r="512" spans="1:9" x14ac:dyDescent="0.25">
      <c r="A512" s="48" t="s">
        <v>859</v>
      </c>
      <c r="B512" s="3" t="s">
        <v>479</v>
      </c>
      <c r="C512" s="3" t="s">
        <v>101</v>
      </c>
      <c r="D512" s="45">
        <v>5</v>
      </c>
      <c r="I512" t="str">
        <f>IF(Parameter!A527&lt;&gt;"",Parameter!A527,"")</f>
        <v/>
      </c>
    </row>
    <row r="513" spans="1:9" x14ac:dyDescent="0.25">
      <c r="A513" s="49" t="s">
        <v>860</v>
      </c>
      <c r="B513" s="45" t="s">
        <v>491</v>
      </c>
      <c r="C513" s="45" t="s">
        <v>101</v>
      </c>
      <c r="D513" s="45">
        <v>5</v>
      </c>
      <c r="I513" t="str">
        <f>IF(Parameter!A528&lt;&gt;"",Parameter!A528,"")</f>
        <v/>
      </c>
    </row>
    <row r="514" spans="1:9" x14ac:dyDescent="0.25">
      <c r="A514" s="48" t="s">
        <v>861</v>
      </c>
      <c r="B514" s="3" t="s">
        <v>488</v>
      </c>
      <c r="C514" s="3" t="s">
        <v>103</v>
      </c>
      <c r="D514" s="45">
        <v>3</v>
      </c>
      <c r="I514" t="str">
        <f>IF(Parameter!A529&lt;&gt;"",Parameter!A529,"")</f>
        <v/>
      </c>
    </row>
    <row r="515" spans="1:9" x14ac:dyDescent="0.25">
      <c r="A515" s="48" t="s">
        <v>862</v>
      </c>
      <c r="B515" s="3" t="s">
        <v>485</v>
      </c>
      <c r="C515" s="3" t="s">
        <v>103</v>
      </c>
      <c r="D515" s="45">
        <v>4</v>
      </c>
      <c r="I515" t="str">
        <f>IF(Parameter!A530&lt;&gt;"",Parameter!A530,"")</f>
        <v/>
      </c>
    </row>
    <row r="516" spans="1:9" x14ac:dyDescent="0.25">
      <c r="A516" s="51" t="s">
        <v>863</v>
      </c>
      <c r="B516" s="45" t="s">
        <v>479</v>
      </c>
      <c r="C516" s="45" t="s">
        <v>103</v>
      </c>
      <c r="D516" s="45">
        <v>5</v>
      </c>
      <c r="I516" t="str">
        <f>IF(Parameter!A531&lt;&gt;"",Parameter!A531,"")</f>
        <v/>
      </c>
    </row>
    <row r="517" spans="1:9" x14ac:dyDescent="0.25">
      <c r="A517" s="48" t="s">
        <v>864</v>
      </c>
      <c r="B517" s="3" t="s">
        <v>482</v>
      </c>
      <c r="C517" s="3" t="s">
        <v>103</v>
      </c>
      <c r="D517" s="45">
        <v>5</v>
      </c>
      <c r="I517" t="str">
        <f>IF(Parameter!A532&lt;&gt;"",Parameter!A532,"")</f>
        <v/>
      </c>
    </row>
    <row r="518" spans="1:9" x14ac:dyDescent="0.25">
      <c r="A518" s="48" t="s">
        <v>865</v>
      </c>
      <c r="B518" s="3" t="s">
        <v>479</v>
      </c>
      <c r="C518" s="3" t="s">
        <v>103</v>
      </c>
      <c r="D518" s="45">
        <v>5</v>
      </c>
      <c r="I518" t="str">
        <f>IF(Parameter!A533&lt;&gt;"",Parameter!A533,"")</f>
        <v/>
      </c>
    </row>
    <row r="519" spans="1:9" x14ac:dyDescent="0.25">
      <c r="A519" s="49" t="s">
        <v>866</v>
      </c>
      <c r="B519" s="45" t="s">
        <v>491</v>
      </c>
      <c r="C519" s="45" t="s">
        <v>103</v>
      </c>
      <c r="D519" s="45">
        <v>5</v>
      </c>
      <c r="I519" t="str">
        <f>IF(Parameter!A534&lt;&gt;"",Parameter!A534,"")</f>
        <v/>
      </c>
    </row>
    <row r="520" spans="1:9" x14ac:dyDescent="0.25">
      <c r="A520" s="49" t="s">
        <v>1295</v>
      </c>
      <c r="B520" s="45" t="s">
        <v>488</v>
      </c>
      <c r="C520" s="45" t="s">
        <v>101</v>
      </c>
      <c r="D520" s="45">
        <v>3</v>
      </c>
      <c r="I520" t="str">
        <f>IF(Parameter!A535&lt;&gt;"",Parameter!A535,"")</f>
        <v/>
      </c>
    </row>
    <row r="521" spans="1:9" x14ac:dyDescent="0.25">
      <c r="A521" s="49" t="s">
        <v>1296</v>
      </c>
      <c r="B521" s="45" t="s">
        <v>485</v>
      </c>
      <c r="C521" s="45" t="s">
        <v>103</v>
      </c>
      <c r="D521" s="45">
        <v>3</v>
      </c>
      <c r="I521" t="str">
        <f>IF(Parameter!A536&lt;&gt;"",Parameter!A536,"")</f>
        <v/>
      </c>
    </row>
    <row r="522" spans="1:9" x14ac:dyDescent="0.25">
      <c r="A522" s="49" t="s">
        <v>1297</v>
      </c>
      <c r="B522" s="45" t="s">
        <v>488</v>
      </c>
      <c r="C522" s="45" t="s">
        <v>101</v>
      </c>
      <c r="D522" s="45">
        <v>4</v>
      </c>
      <c r="I522" t="str">
        <f>IF(Parameter!A537&lt;&gt;"",Parameter!A537,"")</f>
        <v/>
      </c>
    </row>
    <row r="523" spans="1:9" x14ac:dyDescent="0.25">
      <c r="A523" s="49" t="s">
        <v>1298</v>
      </c>
      <c r="B523" s="45" t="s">
        <v>485</v>
      </c>
      <c r="C523" s="45" t="s">
        <v>103</v>
      </c>
      <c r="D523" s="45">
        <v>4</v>
      </c>
      <c r="I523" t="str">
        <f>IF(Parameter!A538&lt;&gt;"",Parameter!A538,"")</f>
        <v/>
      </c>
    </row>
    <row r="524" spans="1:9" x14ac:dyDescent="0.25">
      <c r="A524" s="49" t="s">
        <v>867</v>
      </c>
      <c r="B524" s="45" t="s">
        <v>338</v>
      </c>
      <c r="C524" s="3"/>
      <c r="D524" s="45">
        <v>1</v>
      </c>
      <c r="I524" t="str">
        <f>IF(Parameter!A539&lt;&gt;"",Parameter!A539,"")</f>
        <v/>
      </c>
    </row>
    <row r="525" spans="1:9" x14ac:dyDescent="0.25">
      <c r="A525" s="49" t="s">
        <v>868</v>
      </c>
      <c r="B525" s="45" t="s">
        <v>338</v>
      </c>
      <c r="C525" s="3"/>
      <c r="D525" s="45">
        <v>1</v>
      </c>
      <c r="I525" t="str">
        <f>IF(Parameter!A540&lt;&gt;"",Parameter!A540,"")</f>
        <v/>
      </c>
    </row>
    <row r="526" spans="1:9" x14ac:dyDescent="0.25">
      <c r="A526" s="49" t="s">
        <v>869</v>
      </c>
      <c r="B526" s="45" t="s">
        <v>338</v>
      </c>
      <c r="C526" s="3"/>
      <c r="D526" s="45">
        <v>1</v>
      </c>
      <c r="I526" t="str">
        <f>IF(Parameter!A541&lt;&gt;"",Parameter!A541,"")</f>
        <v/>
      </c>
    </row>
    <row r="527" spans="1:9" x14ac:dyDescent="0.25">
      <c r="A527" s="49" t="s">
        <v>870</v>
      </c>
      <c r="B527" s="45" t="s">
        <v>338</v>
      </c>
      <c r="C527" s="3"/>
      <c r="D527" s="45">
        <v>1</v>
      </c>
      <c r="I527" t="str">
        <f>IF(Parameter!A542&lt;&gt;"",Parameter!A542,"")</f>
        <v/>
      </c>
    </row>
    <row r="528" spans="1:9" x14ac:dyDescent="0.25">
      <c r="A528" s="49" t="s">
        <v>871</v>
      </c>
      <c r="B528" s="45" t="s">
        <v>338</v>
      </c>
      <c r="C528" s="3"/>
      <c r="D528" s="45">
        <v>1</v>
      </c>
      <c r="I528" t="str">
        <f>IF(Parameter!A543&lt;&gt;"",Parameter!A543,"")</f>
        <v/>
      </c>
    </row>
    <row r="529" spans="1:9" x14ac:dyDescent="0.25">
      <c r="A529" s="49" t="s">
        <v>872</v>
      </c>
      <c r="B529" s="45" t="s">
        <v>338</v>
      </c>
      <c r="C529" s="3"/>
      <c r="D529" s="45">
        <v>1</v>
      </c>
      <c r="I529" t="str">
        <f>IF(Parameter!A544&lt;&gt;"",Parameter!A544,"")</f>
        <v/>
      </c>
    </row>
    <row r="530" spans="1:9" x14ac:dyDescent="0.25">
      <c r="A530" s="49" t="s">
        <v>873</v>
      </c>
      <c r="B530" s="45" t="s">
        <v>338</v>
      </c>
      <c r="C530" s="3"/>
      <c r="D530" s="45">
        <v>1</v>
      </c>
      <c r="I530" t="str">
        <f>IF(Parameter!A545&lt;&gt;"",Parameter!A545,"")</f>
        <v/>
      </c>
    </row>
    <row r="531" spans="1:9" x14ac:dyDescent="0.25">
      <c r="A531" s="49" t="s">
        <v>874</v>
      </c>
      <c r="B531" s="45" t="s">
        <v>338</v>
      </c>
      <c r="C531" s="3"/>
      <c r="D531" s="45">
        <v>1</v>
      </c>
      <c r="I531" t="str">
        <f>IF(Parameter!A546&lt;&gt;"",Parameter!A546,"")</f>
        <v/>
      </c>
    </row>
    <row r="532" spans="1:9" x14ac:dyDescent="0.25">
      <c r="A532" s="49" t="s">
        <v>875</v>
      </c>
      <c r="B532" s="45" t="s">
        <v>338</v>
      </c>
      <c r="C532" s="3"/>
      <c r="D532" s="45">
        <v>1</v>
      </c>
      <c r="I532" t="str">
        <f>IF(Parameter!A547&lt;&gt;"",Parameter!A547,"")</f>
        <v/>
      </c>
    </row>
    <row r="533" spans="1:9" x14ac:dyDescent="0.25">
      <c r="A533" s="49" t="s">
        <v>876</v>
      </c>
      <c r="B533" s="45" t="s">
        <v>338</v>
      </c>
      <c r="C533" s="3"/>
      <c r="D533" s="45">
        <v>1</v>
      </c>
      <c r="I533" t="str">
        <f>IF(Parameter!A548&lt;&gt;"",Parameter!A548,"")</f>
        <v/>
      </c>
    </row>
    <row r="534" spans="1:9" x14ac:dyDescent="0.25">
      <c r="A534" s="48" t="s">
        <v>877</v>
      </c>
      <c r="B534" s="3" t="s">
        <v>488</v>
      </c>
      <c r="C534" s="3" t="s">
        <v>101</v>
      </c>
      <c r="D534" s="45">
        <v>3</v>
      </c>
      <c r="I534" t="str">
        <f>IF(Parameter!A549&lt;&gt;"",Parameter!A549,"")</f>
        <v/>
      </c>
    </row>
    <row r="535" spans="1:9" x14ac:dyDescent="0.25">
      <c r="A535" s="48" t="s">
        <v>878</v>
      </c>
      <c r="B535" s="3" t="s">
        <v>485</v>
      </c>
      <c r="C535" s="3" t="s">
        <v>101</v>
      </c>
      <c r="D535" s="45">
        <v>4</v>
      </c>
      <c r="I535" t="str">
        <f>IF(Parameter!A550&lt;&gt;"",Parameter!A550,"")</f>
        <v/>
      </c>
    </row>
    <row r="536" spans="1:9" x14ac:dyDescent="0.25">
      <c r="A536" s="51" t="s">
        <v>879</v>
      </c>
      <c r="B536" s="45" t="s">
        <v>479</v>
      </c>
      <c r="C536" s="45" t="s">
        <v>101</v>
      </c>
      <c r="D536" s="45">
        <v>5</v>
      </c>
    </row>
    <row r="537" spans="1:9" x14ac:dyDescent="0.25">
      <c r="A537" s="48" t="s">
        <v>880</v>
      </c>
      <c r="B537" s="3" t="s">
        <v>482</v>
      </c>
      <c r="C537" s="3" t="s">
        <v>101</v>
      </c>
      <c r="D537" s="45">
        <v>5</v>
      </c>
    </row>
    <row r="538" spans="1:9" x14ac:dyDescent="0.25">
      <c r="A538" s="48" t="s">
        <v>881</v>
      </c>
      <c r="B538" s="3" t="s">
        <v>479</v>
      </c>
      <c r="C538" s="3" t="s">
        <v>101</v>
      </c>
      <c r="D538" s="45">
        <v>5</v>
      </c>
    </row>
    <row r="539" spans="1:9" x14ac:dyDescent="0.25">
      <c r="A539" s="49" t="s">
        <v>882</v>
      </c>
      <c r="B539" s="45" t="s">
        <v>491</v>
      </c>
      <c r="C539" s="45" t="s">
        <v>101</v>
      </c>
      <c r="D539" s="45">
        <v>5</v>
      </c>
    </row>
    <row r="540" spans="1:9" x14ac:dyDescent="0.25">
      <c r="A540" s="48" t="s">
        <v>883</v>
      </c>
      <c r="B540" s="3" t="s">
        <v>488</v>
      </c>
      <c r="C540" s="3" t="s">
        <v>103</v>
      </c>
      <c r="D540" s="45">
        <v>3</v>
      </c>
    </row>
    <row r="541" spans="1:9" x14ac:dyDescent="0.25">
      <c r="A541" s="48" t="s">
        <v>884</v>
      </c>
      <c r="B541" s="3" t="s">
        <v>485</v>
      </c>
      <c r="C541" s="3" t="s">
        <v>103</v>
      </c>
      <c r="D541" s="45">
        <v>4</v>
      </c>
    </row>
    <row r="542" spans="1:9" x14ac:dyDescent="0.25">
      <c r="A542" s="51" t="s">
        <v>885</v>
      </c>
      <c r="B542" s="45" t="s">
        <v>479</v>
      </c>
      <c r="C542" s="45" t="s">
        <v>103</v>
      </c>
      <c r="D542" s="45">
        <v>5</v>
      </c>
    </row>
    <row r="543" spans="1:9" x14ac:dyDescent="0.25">
      <c r="A543" s="48" t="s">
        <v>886</v>
      </c>
      <c r="B543" s="3" t="s">
        <v>482</v>
      </c>
      <c r="C543" s="3" t="s">
        <v>103</v>
      </c>
      <c r="D543" s="45">
        <v>5</v>
      </c>
    </row>
    <row r="544" spans="1:9" x14ac:dyDescent="0.25">
      <c r="A544" s="48" t="s">
        <v>887</v>
      </c>
      <c r="B544" s="3" t="s">
        <v>479</v>
      </c>
      <c r="C544" s="3" t="s">
        <v>103</v>
      </c>
      <c r="D544" s="45">
        <v>5</v>
      </c>
    </row>
    <row r="545" spans="1:4" x14ac:dyDescent="0.25">
      <c r="A545" s="49" t="s">
        <v>888</v>
      </c>
      <c r="B545" s="45" t="s">
        <v>491</v>
      </c>
      <c r="C545" s="45" t="s">
        <v>103</v>
      </c>
      <c r="D545" s="45">
        <v>5</v>
      </c>
    </row>
    <row r="546" spans="1:4" x14ac:dyDescent="0.25">
      <c r="A546" s="49" t="s">
        <v>1299</v>
      </c>
      <c r="B546" s="45" t="s">
        <v>488</v>
      </c>
      <c r="C546" s="45" t="s">
        <v>101</v>
      </c>
      <c r="D546" s="45">
        <v>3</v>
      </c>
    </row>
    <row r="547" spans="1:4" x14ac:dyDescent="0.25">
      <c r="A547" s="49" t="s">
        <v>1300</v>
      </c>
      <c r="B547" s="45" t="s">
        <v>485</v>
      </c>
      <c r="C547" s="45" t="s">
        <v>103</v>
      </c>
      <c r="D547" s="45">
        <v>3</v>
      </c>
    </row>
    <row r="548" spans="1:4" x14ac:dyDescent="0.25">
      <c r="A548" s="49" t="s">
        <v>1301</v>
      </c>
      <c r="B548" s="45" t="s">
        <v>488</v>
      </c>
      <c r="C548" s="45" t="s">
        <v>101</v>
      </c>
      <c r="D548" s="45">
        <v>4</v>
      </c>
    </row>
    <row r="549" spans="1:4" x14ac:dyDescent="0.25">
      <c r="A549" s="49" t="s">
        <v>1302</v>
      </c>
      <c r="B549" s="45" t="s">
        <v>485</v>
      </c>
      <c r="C549" s="45" t="s">
        <v>103</v>
      </c>
      <c r="D549" s="45">
        <v>4</v>
      </c>
    </row>
    <row r="550" spans="1:4" x14ac:dyDescent="0.25">
      <c r="A550" s="49" t="s">
        <v>889</v>
      </c>
      <c r="B550" s="45" t="s">
        <v>338</v>
      </c>
      <c r="C550" s="3"/>
      <c r="D550" s="45">
        <v>1</v>
      </c>
    </row>
    <row r="551" spans="1:4" x14ac:dyDescent="0.25">
      <c r="A551" s="49" t="s">
        <v>890</v>
      </c>
      <c r="B551" s="45" t="s">
        <v>338</v>
      </c>
      <c r="C551" s="3"/>
      <c r="D551" s="45">
        <v>1</v>
      </c>
    </row>
    <row r="552" spans="1:4" x14ac:dyDescent="0.25">
      <c r="A552" s="49" t="s">
        <v>891</v>
      </c>
      <c r="B552" s="45" t="s">
        <v>338</v>
      </c>
      <c r="C552" s="3"/>
      <c r="D552" s="45">
        <v>1</v>
      </c>
    </row>
    <row r="553" spans="1:4" x14ac:dyDescent="0.25">
      <c r="A553" s="49" t="s">
        <v>892</v>
      </c>
      <c r="B553" s="45" t="s">
        <v>338</v>
      </c>
      <c r="C553" s="3"/>
      <c r="D553" s="45">
        <v>1</v>
      </c>
    </row>
    <row r="554" spans="1:4" x14ac:dyDescent="0.25">
      <c r="A554" s="49" t="s">
        <v>893</v>
      </c>
      <c r="B554" s="45" t="s">
        <v>338</v>
      </c>
      <c r="C554" s="3"/>
      <c r="D554" s="45">
        <v>1</v>
      </c>
    </row>
    <row r="555" spans="1:4" x14ac:dyDescent="0.25">
      <c r="A555" s="49" t="s">
        <v>894</v>
      </c>
      <c r="B555" s="45" t="s">
        <v>338</v>
      </c>
      <c r="C555" s="3"/>
      <c r="D555" s="45">
        <v>1</v>
      </c>
    </row>
    <row r="556" spans="1:4" x14ac:dyDescent="0.25">
      <c r="A556" s="49" t="s">
        <v>895</v>
      </c>
      <c r="B556" s="45" t="s">
        <v>338</v>
      </c>
      <c r="C556" s="3"/>
      <c r="D556" s="45">
        <v>1</v>
      </c>
    </row>
    <row r="557" spans="1:4" x14ac:dyDescent="0.25">
      <c r="A557" s="49" t="s">
        <v>896</v>
      </c>
      <c r="B557" s="45" t="s">
        <v>338</v>
      </c>
      <c r="C557" s="3"/>
      <c r="D557" s="45">
        <v>1</v>
      </c>
    </row>
    <row r="558" spans="1:4" x14ac:dyDescent="0.25">
      <c r="A558" s="49" t="s">
        <v>897</v>
      </c>
      <c r="B558" s="45" t="s">
        <v>338</v>
      </c>
      <c r="C558" s="3"/>
      <c r="D558" s="45">
        <v>1</v>
      </c>
    </row>
    <row r="559" spans="1:4" x14ac:dyDescent="0.25">
      <c r="A559" s="49" t="s">
        <v>898</v>
      </c>
      <c r="B559" s="45" t="s">
        <v>338</v>
      </c>
      <c r="C559" s="3"/>
      <c r="D559" s="45">
        <v>1</v>
      </c>
    </row>
    <row r="560" spans="1:4" x14ac:dyDescent="0.25">
      <c r="A560" s="50" t="s">
        <v>899</v>
      </c>
      <c r="B560" s="3" t="s">
        <v>488</v>
      </c>
      <c r="C560" s="3" t="s">
        <v>101</v>
      </c>
      <c r="D560" s="45">
        <v>3</v>
      </c>
    </row>
    <row r="561" spans="1:4" x14ac:dyDescent="0.25">
      <c r="A561" s="50" t="s">
        <v>900</v>
      </c>
      <c r="B561" s="3" t="s">
        <v>485</v>
      </c>
      <c r="C561" s="3" t="s">
        <v>101</v>
      </c>
      <c r="D561" s="45">
        <v>4</v>
      </c>
    </row>
    <row r="562" spans="1:4" x14ac:dyDescent="0.25">
      <c r="A562" s="51" t="s">
        <v>901</v>
      </c>
      <c r="B562" s="45" t="s">
        <v>479</v>
      </c>
      <c r="C562" s="45" t="s">
        <v>101</v>
      </c>
      <c r="D562" s="45">
        <v>5</v>
      </c>
    </row>
    <row r="563" spans="1:4" x14ac:dyDescent="0.25">
      <c r="A563" s="50" t="s">
        <v>902</v>
      </c>
      <c r="B563" s="47" t="s">
        <v>482</v>
      </c>
      <c r="C563" s="3" t="s">
        <v>101</v>
      </c>
      <c r="D563" s="45">
        <v>5</v>
      </c>
    </row>
    <row r="564" spans="1:4" x14ac:dyDescent="0.25">
      <c r="A564" s="50" t="s">
        <v>903</v>
      </c>
      <c r="B564" s="47" t="s">
        <v>479</v>
      </c>
      <c r="C564" s="3" t="s">
        <v>101</v>
      </c>
      <c r="D564" s="45">
        <v>5</v>
      </c>
    </row>
    <row r="565" spans="1:4" x14ac:dyDescent="0.25">
      <c r="A565" s="50" t="s">
        <v>904</v>
      </c>
      <c r="B565" s="47" t="s">
        <v>491</v>
      </c>
      <c r="C565" s="3" t="s">
        <v>101</v>
      </c>
      <c r="D565" s="45">
        <v>5</v>
      </c>
    </row>
    <row r="566" spans="1:4" x14ac:dyDescent="0.25">
      <c r="A566" s="46" t="s">
        <v>905</v>
      </c>
      <c r="B566" s="3" t="s">
        <v>488</v>
      </c>
      <c r="C566" s="3" t="s">
        <v>103</v>
      </c>
      <c r="D566" s="45">
        <v>3</v>
      </c>
    </row>
    <row r="567" spans="1:4" x14ac:dyDescent="0.25">
      <c r="A567" s="50" t="s">
        <v>906</v>
      </c>
      <c r="B567" s="3" t="s">
        <v>485</v>
      </c>
      <c r="C567" s="3" t="s">
        <v>103</v>
      </c>
      <c r="D567" s="45">
        <v>4</v>
      </c>
    </row>
    <row r="568" spans="1:4" x14ac:dyDescent="0.25">
      <c r="A568" s="51" t="s">
        <v>907</v>
      </c>
      <c r="B568" s="45" t="s">
        <v>479</v>
      </c>
      <c r="C568" s="45" t="s">
        <v>103</v>
      </c>
      <c r="D568" s="45">
        <v>5</v>
      </c>
    </row>
    <row r="569" spans="1:4" x14ac:dyDescent="0.25">
      <c r="A569" s="50" t="s">
        <v>908</v>
      </c>
      <c r="B569" s="47" t="s">
        <v>482</v>
      </c>
      <c r="C569" s="3" t="s">
        <v>103</v>
      </c>
      <c r="D569" s="45">
        <v>5</v>
      </c>
    </row>
    <row r="570" spans="1:4" x14ac:dyDescent="0.25">
      <c r="A570" s="50" t="s">
        <v>909</v>
      </c>
      <c r="B570" s="47" t="s">
        <v>479</v>
      </c>
      <c r="C570" s="3" t="s">
        <v>103</v>
      </c>
      <c r="D570" s="45">
        <v>5</v>
      </c>
    </row>
    <row r="571" spans="1:4" x14ac:dyDescent="0.25">
      <c r="A571" s="50" t="s">
        <v>910</v>
      </c>
      <c r="B571" s="47" t="s">
        <v>491</v>
      </c>
      <c r="C571" s="3" t="s">
        <v>103</v>
      </c>
      <c r="D571" s="45">
        <v>5</v>
      </c>
    </row>
    <row r="572" spans="1:4" x14ac:dyDescent="0.25">
      <c r="A572" s="50" t="s">
        <v>1303</v>
      </c>
      <c r="B572" s="45" t="s">
        <v>488</v>
      </c>
      <c r="C572" s="45" t="s">
        <v>101</v>
      </c>
      <c r="D572" s="45">
        <v>3</v>
      </c>
    </row>
    <row r="573" spans="1:4" x14ac:dyDescent="0.25">
      <c r="A573" s="50" t="s">
        <v>1304</v>
      </c>
      <c r="B573" s="45" t="s">
        <v>485</v>
      </c>
      <c r="C573" s="45" t="s">
        <v>103</v>
      </c>
      <c r="D573" s="45">
        <v>3</v>
      </c>
    </row>
    <row r="574" spans="1:4" x14ac:dyDescent="0.25">
      <c r="A574" s="50" t="s">
        <v>1305</v>
      </c>
      <c r="B574" s="45" t="s">
        <v>488</v>
      </c>
      <c r="C574" s="45" t="s">
        <v>101</v>
      </c>
      <c r="D574" s="45">
        <v>4</v>
      </c>
    </row>
    <row r="575" spans="1:4" x14ac:dyDescent="0.25">
      <c r="A575" s="50" t="s">
        <v>1306</v>
      </c>
      <c r="B575" s="45" t="s">
        <v>485</v>
      </c>
      <c r="C575" s="45" t="s">
        <v>103</v>
      </c>
      <c r="D575" s="45">
        <v>4</v>
      </c>
    </row>
    <row r="576" spans="1:4" x14ac:dyDescent="0.25">
      <c r="A576" s="49" t="s">
        <v>911</v>
      </c>
      <c r="B576" s="45" t="s">
        <v>338</v>
      </c>
      <c r="C576" s="3"/>
      <c r="D576" s="45">
        <v>1</v>
      </c>
    </row>
    <row r="577" spans="1:4" x14ac:dyDescent="0.25">
      <c r="A577" s="49" t="s">
        <v>912</v>
      </c>
      <c r="B577" s="45" t="s">
        <v>338</v>
      </c>
      <c r="C577" s="3"/>
      <c r="D577" s="45">
        <v>1</v>
      </c>
    </row>
    <row r="578" spans="1:4" x14ac:dyDescent="0.25">
      <c r="A578" s="49" t="s">
        <v>913</v>
      </c>
      <c r="B578" s="45" t="s">
        <v>338</v>
      </c>
      <c r="C578" s="3"/>
      <c r="D578" s="45">
        <v>1</v>
      </c>
    </row>
    <row r="579" spans="1:4" x14ac:dyDescent="0.25">
      <c r="A579" s="49" t="s">
        <v>914</v>
      </c>
      <c r="B579" s="45" t="s">
        <v>338</v>
      </c>
      <c r="C579" s="3"/>
      <c r="D579" s="45">
        <v>1</v>
      </c>
    </row>
    <row r="580" spans="1:4" x14ac:dyDescent="0.25">
      <c r="A580" s="49" t="s">
        <v>915</v>
      </c>
      <c r="B580" s="45" t="s">
        <v>338</v>
      </c>
      <c r="C580" s="3"/>
      <c r="D580" s="45">
        <v>1</v>
      </c>
    </row>
    <row r="581" spans="1:4" x14ac:dyDescent="0.25">
      <c r="A581" s="49" t="s">
        <v>916</v>
      </c>
      <c r="B581" s="45" t="s">
        <v>338</v>
      </c>
      <c r="C581" s="3"/>
      <c r="D581" s="45">
        <v>1</v>
      </c>
    </row>
    <row r="582" spans="1:4" x14ac:dyDescent="0.25">
      <c r="A582" s="49" t="s">
        <v>917</v>
      </c>
      <c r="B582" s="45" t="s">
        <v>338</v>
      </c>
      <c r="C582" s="3"/>
      <c r="D582" s="45">
        <v>1</v>
      </c>
    </row>
    <row r="583" spans="1:4" x14ac:dyDescent="0.25">
      <c r="A583" s="49" t="s">
        <v>918</v>
      </c>
      <c r="B583" s="45" t="s">
        <v>338</v>
      </c>
      <c r="C583" s="3"/>
      <c r="D583" s="45">
        <v>1</v>
      </c>
    </row>
    <row r="584" spans="1:4" x14ac:dyDescent="0.25">
      <c r="A584" s="49" t="s">
        <v>919</v>
      </c>
      <c r="B584" s="45" t="s">
        <v>338</v>
      </c>
      <c r="C584" s="3"/>
      <c r="D584" s="45">
        <v>1</v>
      </c>
    </row>
    <row r="585" spans="1:4" x14ac:dyDescent="0.25">
      <c r="A585" s="49" t="s">
        <v>920</v>
      </c>
      <c r="B585" s="45" t="s">
        <v>338</v>
      </c>
      <c r="C585" s="3"/>
      <c r="D585" s="45">
        <v>1</v>
      </c>
    </row>
    <row r="586" spans="1:4" x14ac:dyDescent="0.25">
      <c r="A586" s="50" t="s">
        <v>921</v>
      </c>
      <c r="B586" s="3" t="s">
        <v>488</v>
      </c>
      <c r="C586" s="3" t="s">
        <v>101</v>
      </c>
      <c r="D586" s="45">
        <v>3</v>
      </c>
    </row>
    <row r="587" spans="1:4" x14ac:dyDescent="0.25">
      <c r="A587" s="50" t="s">
        <v>922</v>
      </c>
      <c r="B587" s="3" t="s">
        <v>485</v>
      </c>
      <c r="C587" s="3" t="s">
        <v>101</v>
      </c>
      <c r="D587" s="45">
        <v>4</v>
      </c>
    </row>
    <row r="588" spans="1:4" x14ac:dyDescent="0.25">
      <c r="A588" s="51" t="s">
        <v>923</v>
      </c>
      <c r="B588" s="45" t="s">
        <v>479</v>
      </c>
      <c r="C588" s="3" t="s">
        <v>101</v>
      </c>
      <c r="D588" s="45">
        <v>5</v>
      </c>
    </row>
    <row r="589" spans="1:4" x14ac:dyDescent="0.25">
      <c r="A589" s="50" t="s">
        <v>924</v>
      </c>
      <c r="B589" s="47" t="s">
        <v>482</v>
      </c>
      <c r="C589" s="3" t="s">
        <v>101</v>
      </c>
      <c r="D589" s="45">
        <v>5</v>
      </c>
    </row>
    <row r="590" spans="1:4" x14ac:dyDescent="0.25">
      <c r="A590" s="50" t="s">
        <v>925</v>
      </c>
      <c r="B590" s="47" t="s">
        <v>479</v>
      </c>
      <c r="C590" s="3" t="s">
        <v>101</v>
      </c>
      <c r="D590" s="45">
        <v>5</v>
      </c>
    </row>
    <row r="591" spans="1:4" x14ac:dyDescent="0.25">
      <c r="A591" s="50" t="s">
        <v>926</v>
      </c>
      <c r="B591" s="47" t="s">
        <v>491</v>
      </c>
      <c r="C591" s="3" t="s">
        <v>101</v>
      </c>
      <c r="D591" s="45">
        <v>5</v>
      </c>
    </row>
    <row r="592" spans="1:4" x14ac:dyDescent="0.25">
      <c r="A592" s="46" t="s">
        <v>927</v>
      </c>
      <c r="B592" s="3" t="s">
        <v>488</v>
      </c>
      <c r="C592" s="3" t="s">
        <v>103</v>
      </c>
      <c r="D592" s="45">
        <v>3</v>
      </c>
    </row>
    <row r="593" spans="1:4" x14ac:dyDescent="0.25">
      <c r="A593" s="50" t="s">
        <v>928</v>
      </c>
      <c r="B593" s="3" t="s">
        <v>485</v>
      </c>
      <c r="C593" s="3" t="s">
        <v>103</v>
      </c>
      <c r="D593" s="45">
        <v>4</v>
      </c>
    </row>
    <row r="594" spans="1:4" x14ac:dyDescent="0.25">
      <c r="A594" s="51" t="s">
        <v>929</v>
      </c>
      <c r="B594" s="45" t="s">
        <v>479</v>
      </c>
      <c r="C594" s="3" t="s">
        <v>103</v>
      </c>
      <c r="D594" s="45">
        <v>5</v>
      </c>
    </row>
    <row r="595" spans="1:4" x14ac:dyDescent="0.25">
      <c r="A595" s="50" t="s">
        <v>930</v>
      </c>
      <c r="B595" s="47" t="s">
        <v>482</v>
      </c>
      <c r="C595" s="3" t="s">
        <v>103</v>
      </c>
      <c r="D595" s="45">
        <v>5</v>
      </c>
    </row>
    <row r="596" spans="1:4" x14ac:dyDescent="0.25">
      <c r="A596" s="50" t="s">
        <v>931</v>
      </c>
      <c r="B596" s="47" t="s">
        <v>479</v>
      </c>
      <c r="C596" s="3" t="s">
        <v>103</v>
      </c>
      <c r="D596" s="45">
        <v>5</v>
      </c>
    </row>
    <row r="597" spans="1:4" x14ac:dyDescent="0.25">
      <c r="A597" s="50" t="s">
        <v>932</v>
      </c>
      <c r="B597" s="47" t="s">
        <v>491</v>
      </c>
      <c r="C597" s="3" t="s">
        <v>103</v>
      </c>
      <c r="D597" s="45">
        <v>5</v>
      </c>
    </row>
    <row r="598" spans="1:4" x14ac:dyDescent="0.25">
      <c r="A598" s="50" t="s">
        <v>1307</v>
      </c>
      <c r="B598" s="45" t="s">
        <v>488</v>
      </c>
      <c r="C598" s="45" t="s">
        <v>101</v>
      </c>
      <c r="D598" s="45">
        <v>3</v>
      </c>
    </row>
    <row r="599" spans="1:4" x14ac:dyDescent="0.25">
      <c r="A599" s="50" t="s">
        <v>1308</v>
      </c>
      <c r="B599" s="45" t="s">
        <v>485</v>
      </c>
      <c r="C599" s="45" t="s">
        <v>103</v>
      </c>
      <c r="D599" s="45">
        <v>3</v>
      </c>
    </row>
    <row r="600" spans="1:4" x14ac:dyDescent="0.25">
      <c r="A600" s="50" t="s">
        <v>1309</v>
      </c>
      <c r="B600" s="45" t="s">
        <v>488</v>
      </c>
      <c r="C600" s="45" t="s">
        <v>101</v>
      </c>
      <c r="D600" s="45">
        <v>4</v>
      </c>
    </row>
    <row r="601" spans="1:4" x14ac:dyDescent="0.25">
      <c r="A601" s="50" t="s">
        <v>1310</v>
      </c>
      <c r="B601" s="45" t="s">
        <v>485</v>
      </c>
      <c r="C601" s="45" t="s">
        <v>103</v>
      </c>
      <c r="D601" s="45">
        <v>4</v>
      </c>
    </row>
    <row r="602" spans="1:4" x14ac:dyDescent="0.25">
      <c r="A602" s="49" t="s">
        <v>933</v>
      </c>
      <c r="B602" s="45" t="s">
        <v>338</v>
      </c>
      <c r="C602" s="3"/>
      <c r="D602" s="45">
        <v>1</v>
      </c>
    </row>
    <row r="603" spans="1:4" x14ac:dyDescent="0.25">
      <c r="A603" s="49" t="s">
        <v>934</v>
      </c>
      <c r="B603" s="45" t="s">
        <v>338</v>
      </c>
      <c r="C603" s="3"/>
      <c r="D603" s="45">
        <v>1</v>
      </c>
    </row>
    <row r="604" spans="1:4" x14ac:dyDescent="0.25">
      <c r="A604" s="49" t="s">
        <v>935</v>
      </c>
      <c r="B604" s="45" t="s">
        <v>338</v>
      </c>
      <c r="C604" s="3"/>
      <c r="D604" s="45">
        <v>1</v>
      </c>
    </row>
    <row r="605" spans="1:4" x14ac:dyDescent="0.25">
      <c r="A605" s="49" t="s">
        <v>936</v>
      </c>
      <c r="B605" s="45" t="s">
        <v>338</v>
      </c>
      <c r="C605" s="3"/>
      <c r="D605" s="45">
        <v>1</v>
      </c>
    </row>
    <row r="606" spans="1:4" x14ac:dyDescent="0.25">
      <c r="A606" s="49" t="s">
        <v>937</v>
      </c>
      <c r="B606" s="45" t="s">
        <v>338</v>
      </c>
      <c r="C606" s="3"/>
      <c r="D606" s="45">
        <v>1</v>
      </c>
    </row>
    <row r="607" spans="1:4" x14ac:dyDescent="0.25">
      <c r="A607" s="49" t="s">
        <v>938</v>
      </c>
      <c r="B607" s="45" t="s">
        <v>338</v>
      </c>
      <c r="C607" s="3"/>
      <c r="D607" s="45">
        <v>1</v>
      </c>
    </row>
    <row r="608" spans="1:4" x14ac:dyDescent="0.25">
      <c r="A608" s="49" t="s">
        <v>939</v>
      </c>
      <c r="B608" s="45" t="s">
        <v>338</v>
      </c>
      <c r="C608" s="3"/>
      <c r="D608" s="45">
        <v>1</v>
      </c>
    </row>
    <row r="609" spans="1:4" x14ac:dyDescent="0.25">
      <c r="A609" s="49" t="s">
        <v>940</v>
      </c>
      <c r="B609" s="45" t="s">
        <v>338</v>
      </c>
      <c r="C609" s="3"/>
      <c r="D609" s="45">
        <v>1</v>
      </c>
    </row>
    <row r="610" spans="1:4" x14ac:dyDescent="0.25">
      <c r="A610" s="49" t="s">
        <v>941</v>
      </c>
      <c r="B610" s="45" t="s">
        <v>338</v>
      </c>
      <c r="C610" s="3"/>
      <c r="D610" s="45">
        <v>1</v>
      </c>
    </row>
    <row r="611" spans="1:4" x14ac:dyDescent="0.25">
      <c r="A611" s="49" t="s">
        <v>942</v>
      </c>
      <c r="B611" s="45" t="s">
        <v>338</v>
      </c>
      <c r="C611" s="3"/>
      <c r="D611" s="45">
        <v>1</v>
      </c>
    </row>
    <row r="612" spans="1:4" x14ac:dyDescent="0.25">
      <c r="A612" s="50" t="s">
        <v>943</v>
      </c>
      <c r="B612" s="3" t="s">
        <v>488</v>
      </c>
      <c r="C612" s="3" t="s">
        <v>101</v>
      </c>
      <c r="D612" s="45">
        <v>3</v>
      </c>
    </row>
    <row r="613" spans="1:4" x14ac:dyDescent="0.25">
      <c r="A613" s="50" t="s">
        <v>944</v>
      </c>
      <c r="B613" s="3" t="s">
        <v>485</v>
      </c>
      <c r="C613" s="3" t="s">
        <v>101</v>
      </c>
      <c r="D613" s="45">
        <v>4</v>
      </c>
    </row>
    <row r="614" spans="1:4" x14ac:dyDescent="0.25">
      <c r="A614" s="51" t="s">
        <v>945</v>
      </c>
      <c r="B614" s="45" t="s">
        <v>479</v>
      </c>
      <c r="C614" s="3" t="s">
        <v>101</v>
      </c>
      <c r="D614" s="45">
        <v>5</v>
      </c>
    </row>
    <row r="615" spans="1:4" x14ac:dyDescent="0.25">
      <c r="A615" s="50" t="s">
        <v>946</v>
      </c>
      <c r="B615" s="47" t="s">
        <v>482</v>
      </c>
      <c r="C615" s="3" t="s">
        <v>101</v>
      </c>
      <c r="D615" s="45">
        <v>5</v>
      </c>
    </row>
    <row r="616" spans="1:4" x14ac:dyDescent="0.25">
      <c r="A616" s="50" t="s">
        <v>947</v>
      </c>
      <c r="B616" s="47" t="s">
        <v>479</v>
      </c>
      <c r="C616" s="3" t="s">
        <v>101</v>
      </c>
      <c r="D616" s="45">
        <v>5</v>
      </c>
    </row>
    <row r="617" spans="1:4" x14ac:dyDescent="0.25">
      <c r="A617" s="50" t="s">
        <v>948</v>
      </c>
      <c r="B617" s="47" t="s">
        <v>491</v>
      </c>
      <c r="C617" s="3" t="s">
        <v>101</v>
      </c>
      <c r="D617" s="45">
        <v>5</v>
      </c>
    </row>
    <row r="618" spans="1:4" x14ac:dyDescent="0.25">
      <c r="A618" s="50" t="s">
        <v>949</v>
      </c>
      <c r="B618" s="3" t="s">
        <v>488</v>
      </c>
      <c r="C618" s="3" t="s">
        <v>103</v>
      </c>
      <c r="D618" s="45">
        <v>3</v>
      </c>
    </row>
    <row r="619" spans="1:4" x14ac:dyDescent="0.25">
      <c r="A619" s="50" t="s">
        <v>950</v>
      </c>
      <c r="B619" s="3" t="s">
        <v>485</v>
      </c>
      <c r="C619" s="3" t="s">
        <v>103</v>
      </c>
      <c r="D619" s="45">
        <v>4</v>
      </c>
    </row>
    <row r="620" spans="1:4" x14ac:dyDescent="0.25">
      <c r="A620" s="51" t="s">
        <v>951</v>
      </c>
      <c r="B620" s="45" t="s">
        <v>479</v>
      </c>
      <c r="C620" s="3" t="s">
        <v>103</v>
      </c>
      <c r="D620" s="45">
        <v>5</v>
      </c>
    </row>
    <row r="621" spans="1:4" x14ac:dyDescent="0.25">
      <c r="A621" s="50" t="s">
        <v>952</v>
      </c>
      <c r="B621" s="47" t="s">
        <v>482</v>
      </c>
      <c r="C621" s="3" t="s">
        <v>103</v>
      </c>
      <c r="D621" s="45">
        <v>5</v>
      </c>
    </row>
    <row r="622" spans="1:4" x14ac:dyDescent="0.25">
      <c r="A622" s="50" t="s">
        <v>953</v>
      </c>
      <c r="B622" s="47" t="s">
        <v>479</v>
      </c>
      <c r="C622" s="3" t="s">
        <v>103</v>
      </c>
      <c r="D622" s="45">
        <v>5</v>
      </c>
    </row>
    <row r="623" spans="1:4" x14ac:dyDescent="0.25">
      <c r="A623" s="50" t="s">
        <v>954</v>
      </c>
      <c r="B623" s="47" t="s">
        <v>491</v>
      </c>
      <c r="C623" s="3" t="s">
        <v>103</v>
      </c>
      <c r="D623" s="45">
        <v>5</v>
      </c>
    </row>
    <row r="624" spans="1:4" x14ac:dyDescent="0.25">
      <c r="A624" s="50" t="s">
        <v>1311</v>
      </c>
      <c r="B624" s="45" t="s">
        <v>488</v>
      </c>
      <c r="C624" s="45" t="s">
        <v>101</v>
      </c>
      <c r="D624" s="45">
        <v>3</v>
      </c>
    </row>
    <row r="625" spans="1:4" x14ac:dyDescent="0.25">
      <c r="A625" s="50" t="s">
        <v>1312</v>
      </c>
      <c r="B625" s="45" t="s">
        <v>485</v>
      </c>
      <c r="C625" s="45" t="s">
        <v>103</v>
      </c>
      <c r="D625" s="45">
        <v>3</v>
      </c>
    </row>
    <row r="626" spans="1:4" x14ac:dyDescent="0.25">
      <c r="A626" s="50" t="s">
        <v>1313</v>
      </c>
      <c r="B626" s="45" t="s">
        <v>488</v>
      </c>
      <c r="C626" s="45" t="s">
        <v>101</v>
      </c>
      <c r="D626" s="45">
        <v>4</v>
      </c>
    </row>
    <row r="627" spans="1:4" x14ac:dyDescent="0.25">
      <c r="A627" s="50" t="s">
        <v>1314</v>
      </c>
      <c r="B627" s="45" t="s">
        <v>485</v>
      </c>
      <c r="C627" s="45" t="s">
        <v>103</v>
      </c>
      <c r="D627" s="45">
        <v>4</v>
      </c>
    </row>
    <row r="628" spans="1:4" x14ac:dyDescent="0.25">
      <c r="A628" s="49" t="s">
        <v>955</v>
      </c>
      <c r="B628" s="45" t="s">
        <v>338</v>
      </c>
      <c r="C628" s="3"/>
      <c r="D628" s="45">
        <v>1</v>
      </c>
    </row>
    <row r="629" spans="1:4" x14ac:dyDescent="0.25">
      <c r="A629" s="49" t="s">
        <v>956</v>
      </c>
      <c r="B629" s="45" t="s">
        <v>338</v>
      </c>
      <c r="C629" s="3"/>
      <c r="D629" s="45">
        <v>1</v>
      </c>
    </row>
    <row r="630" spans="1:4" x14ac:dyDescent="0.25">
      <c r="A630" s="49" t="s">
        <v>957</v>
      </c>
      <c r="B630" s="45" t="s">
        <v>338</v>
      </c>
      <c r="C630" s="3"/>
      <c r="D630" s="45">
        <v>1</v>
      </c>
    </row>
    <row r="631" spans="1:4" x14ac:dyDescent="0.25">
      <c r="A631" s="49" t="s">
        <v>958</v>
      </c>
      <c r="B631" s="45" t="s">
        <v>338</v>
      </c>
      <c r="C631" s="3"/>
      <c r="D631" s="45">
        <v>1</v>
      </c>
    </row>
    <row r="632" spans="1:4" x14ac:dyDescent="0.25">
      <c r="A632" s="49" t="s">
        <v>959</v>
      </c>
      <c r="B632" s="45" t="s">
        <v>338</v>
      </c>
      <c r="C632" s="3"/>
      <c r="D632" s="45">
        <v>1</v>
      </c>
    </row>
    <row r="633" spans="1:4" x14ac:dyDescent="0.25">
      <c r="A633" s="50" t="s">
        <v>960</v>
      </c>
      <c r="B633" s="3" t="s">
        <v>488</v>
      </c>
      <c r="C633" s="3" t="s">
        <v>103</v>
      </c>
      <c r="D633" s="45">
        <v>3</v>
      </c>
    </row>
    <row r="634" spans="1:4" x14ac:dyDescent="0.25">
      <c r="A634" s="50" t="s">
        <v>961</v>
      </c>
      <c r="B634" s="3" t="s">
        <v>485</v>
      </c>
      <c r="C634" s="3" t="s">
        <v>103</v>
      </c>
      <c r="D634" s="45">
        <v>4</v>
      </c>
    </row>
    <row r="635" spans="1:4" x14ac:dyDescent="0.25">
      <c r="A635" s="51" t="s">
        <v>962</v>
      </c>
      <c r="B635" s="45" t="s">
        <v>479</v>
      </c>
      <c r="C635" s="45" t="s">
        <v>103</v>
      </c>
      <c r="D635" s="45">
        <v>5</v>
      </c>
    </row>
    <row r="636" spans="1:4" x14ac:dyDescent="0.25">
      <c r="A636" s="50" t="s">
        <v>963</v>
      </c>
      <c r="B636" s="47" t="s">
        <v>482</v>
      </c>
      <c r="C636" s="3" t="s">
        <v>103</v>
      </c>
      <c r="D636" s="45">
        <v>5</v>
      </c>
    </row>
    <row r="637" spans="1:4" x14ac:dyDescent="0.25">
      <c r="A637" s="50" t="s">
        <v>964</v>
      </c>
      <c r="B637" s="47" t="s">
        <v>479</v>
      </c>
      <c r="C637" s="3" t="s">
        <v>103</v>
      </c>
      <c r="D637" s="45">
        <v>5</v>
      </c>
    </row>
    <row r="638" spans="1:4" x14ac:dyDescent="0.25">
      <c r="A638" s="50" t="s">
        <v>965</v>
      </c>
      <c r="B638" s="47" t="s">
        <v>491</v>
      </c>
      <c r="C638" s="3" t="s">
        <v>103</v>
      </c>
      <c r="D638" s="45">
        <v>5</v>
      </c>
    </row>
    <row r="639" spans="1:4" x14ac:dyDescent="0.25">
      <c r="A639" s="49" t="s">
        <v>966</v>
      </c>
      <c r="B639" s="45" t="s">
        <v>338</v>
      </c>
      <c r="C639" s="3"/>
      <c r="D639" s="45">
        <v>1</v>
      </c>
    </row>
    <row r="640" spans="1:4" x14ac:dyDescent="0.25">
      <c r="A640" s="49" t="s">
        <v>967</v>
      </c>
      <c r="B640" s="45" t="s">
        <v>338</v>
      </c>
      <c r="C640" s="3"/>
      <c r="D640" s="45">
        <v>1</v>
      </c>
    </row>
    <row r="641" spans="1:4" x14ac:dyDescent="0.25">
      <c r="A641" s="49" t="s">
        <v>968</v>
      </c>
      <c r="B641" s="45" t="s">
        <v>338</v>
      </c>
      <c r="C641" s="3"/>
      <c r="D641" s="45">
        <v>1</v>
      </c>
    </row>
    <row r="642" spans="1:4" x14ac:dyDescent="0.25">
      <c r="A642" s="49" t="s">
        <v>969</v>
      </c>
      <c r="B642" s="45" t="s">
        <v>338</v>
      </c>
      <c r="C642" s="3"/>
      <c r="D642" s="45">
        <v>1</v>
      </c>
    </row>
    <row r="643" spans="1:4" x14ac:dyDescent="0.25">
      <c r="A643" s="49" t="s">
        <v>970</v>
      </c>
      <c r="B643" s="45" t="s">
        <v>338</v>
      </c>
      <c r="C643" s="3"/>
      <c r="D643" s="45">
        <v>1</v>
      </c>
    </row>
    <row r="644" spans="1:4" x14ac:dyDescent="0.25">
      <c r="A644" s="46" t="s">
        <v>971</v>
      </c>
      <c r="B644" s="47" t="s">
        <v>491</v>
      </c>
      <c r="C644" s="3" t="s">
        <v>103</v>
      </c>
      <c r="D644" s="45">
        <v>5</v>
      </c>
    </row>
  </sheetData>
  <sortState xmlns:xlrd2="http://schemas.microsoft.com/office/spreadsheetml/2017/richdata2" ref="I3:I7">
    <sortCondition ref="I3:I7"/>
  </sortState>
  <conditionalFormatting sqref="A645:A1048576 A1:A126 A137:A384 A396:A643">
    <cfRule type="duplicateValues" dxfId="3" priority="426"/>
  </conditionalFormatting>
  <conditionalFormatting sqref="A1:A1048576">
    <cfRule type="duplicateValues" dxfId="2" priority="427"/>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8158-8AC6-43FA-A14B-5F47F8CCC390}">
  <dimension ref="A1:D638"/>
  <sheetViews>
    <sheetView workbookViewId="0">
      <selection activeCell="F35" sqref="F35"/>
    </sheetView>
  </sheetViews>
  <sheetFormatPr baseColWidth="10" defaultRowHeight="15" x14ac:dyDescent="0.25"/>
  <cols>
    <col min="1" max="1" width="27.28515625" style="49" bestFit="1" customWidth="1"/>
    <col min="2" max="4" width="11.42578125" style="45"/>
  </cols>
  <sheetData>
    <row r="1" spans="1:4" x14ac:dyDescent="0.25">
      <c r="A1" s="44" t="s">
        <v>31</v>
      </c>
      <c r="B1" s="45" t="s">
        <v>31</v>
      </c>
      <c r="C1" s="45" t="s">
        <v>97</v>
      </c>
      <c r="D1" s="45" t="s">
        <v>98</v>
      </c>
    </row>
    <row r="2" spans="1:4" x14ac:dyDescent="0.25">
      <c r="A2" s="46" t="s">
        <v>99</v>
      </c>
      <c r="B2" s="47" t="s">
        <v>100</v>
      </c>
      <c r="C2" s="3" t="s">
        <v>101</v>
      </c>
      <c r="D2" s="45">
        <v>5</v>
      </c>
    </row>
    <row r="3" spans="1:4" x14ac:dyDescent="0.25">
      <c r="A3" s="46" t="s">
        <v>102</v>
      </c>
      <c r="B3" s="47" t="s">
        <v>100</v>
      </c>
      <c r="C3" s="3" t="s">
        <v>103</v>
      </c>
      <c r="D3" s="45">
        <v>5</v>
      </c>
    </row>
    <row r="4" spans="1:4" x14ac:dyDescent="0.25">
      <c r="A4" s="46" t="s">
        <v>104</v>
      </c>
      <c r="B4" s="47" t="s">
        <v>105</v>
      </c>
      <c r="C4" s="3" t="s">
        <v>101</v>
      </c>
      <c r="D4" s="45">
        <v>5</v>
      </c>
    </row>
    <row r="5" spans="1:4" x14ac:dyDescent="0.25">
      <c r="A5" s="46" t="s">
        <v>106</v>
      </c>
      <c r="B5" s="47" t="s">
        <v>105</v>
      </c>
      <c r="C5" s="3" t="s">
        <v>103</v>
      </c>
      <c r="D5" s="45">
        <v>5</v>
      </c>
    </row>
    <row r="6" spans="1:4" x14ac:dyDescent="0.25">
      <c r="A6" s="46" t="s">
        <v>107</v>
      </c>
      <c r="B6" s="3" t="s">
        <v>108</v>
      </c>
      <c r="C6" s="3" t="s">
        <v>101</v>
      </c>
      <c r="D6" s="45">
        <v>4</v>
      </c>
    </row>
    <row r="7" spans="1:4" x14ac:dyDescent="0.25">
      <c r="A7" s="46" t="s">
        <v>109</v>
      </c>
      <c r="B7" s="3" t="s">
        <v>108</v>
      </c>
      <c r="C7" s="3" t="s">
        <v>103</v>
      </c>
      <c r="D7" s="45">
        <v>4</v>
      </c>
    </row>
    <row r="8" spans="1:4" x14ac:dyDescent="0.25">
      <c r="A8" s="46" t="s">
        <v>110</v>
      </c>
      <c r="B8" s="3" t="s">
        <v>111</v>
      </c>
      <c r="C8" s="3" t="s">
        <v>101</v>
      </c>
      <c r="D8" s="45">
        <v>3</v>
      </c>
    </row>
    <row r="9" spans="1:4" x14ac:dyDescent="0.25">
      <c r="A9" s="46" t="s">
        <v>112</v>
      </c>
      <c r="B9" s="3" t="s">
        <v>111</v>
      </c>
      <c r="C9" s="3" t="s">
        <v>103</v>
      </c>
      <c r="D9" s="45">
        <v>3</v>
      </c>
    </row>
    <row r="10" spans="1:4" x14ac:dyDescent="0.25">
      <c r="A10" s="46" t="s">
        <v>113</v>
      </c>
      <c r="B10" s="47" t="s">
        <v>114</v>
      </c>
      <c r="C10" s="3" t="s">
        <v>101</v>
      </c>
      <c r="D10" s="45">
        <v>5</v>
      </c>
    </row>
    <row r="11" spans="1:4" x14ac:dyDescent="0.25">
      <c r="A11" s="46" t="s">
        <v>115</v>
      </c>
      <c r="B11" s="47" t="s">
        <v>114</v>
      </c>
      <c r="C11" s="3" t="s">
        <v>103</v>
      </c>
      <c r="D11" s="45">
        <v>5</v>
      </c>
    </row>
    <row r="12" spans="1:4" x14ac:dyDescent="0.25">
      <c r="A12" s="46" t="s">
        <v>116</v>
      </c>
      <c r="B12" s="47" t="s">
        <v>114</v>
      </c>
      <c r="C12" s="3" t="s">
        <v>101</v>
      </c>
      <c r="D12" s="45">
        <v>5</v>
      </c>
    </row>
    <row r="13" spans="1:4" x14ac:dyDescent="0.25">
      <c r="A13" s="46" t="s">
        <v>117</v>
      </c>
      <c r="B13" s="47" t="s">
        <v>114</v>
      </c>
      <c r="C13" s="3" t="s">
        <v>103</v>
      </c>
      <c r="D13" s="45">
        <v>5</v>
      </c>
    </row>
    <row r="14" spans="1:4" x14ac:dyDescent="0.25">
      <c r="A14" s="48" t="s">
        <v>118</v>
      </c>
      <c r="B14" s="3" t="s">
        <v>100</v>
      </c>
      <c r="C14" s="3" t="s">
        <v>101</v>
      </c>
      <c r="D14" s="45">
        <v>5</v>
      </c>
    </row>
    <row r="15" spans="1:4" x14ac:dyDescent="0.25">
      <c r="A15" s="48" t="s">
        <v>119</v>
      </c>
      <c r="B15" s="3" t="s">
        <v>100</v>
      </c>
      <c r="C15" s="3" t="s">
        <v>103</v>
      </c>
      <c r="D15" s="45">
        <v>5</v>
      </c>
    </row>
    <row r="16" spans="1:4" x14ac:dyDescent="0.25">
      <c r="A16" s="46" t="s">
        <v>120</v>
      </c>
      <c r="B16" s="47" t="s">
        <v>100</v>
      </c>
      <c r="C16" s="3" t="s">
        <v>101</v>
      </c>
      <c r="D16" s="45">
        <v>5</v>
      </c>
    </row>
    <row r="17" spans="1:4" x14ac:dyDescent="0.25">
      <c r="A17" s="46" t="s">
        <v>121</v>
      </c>
      <c r="B17" s="47" t="s">
        <v>100</v>
      </c>
      <c r="C17" s="3" t="s">
        <v>103</v>
      </c>
      <c r="D17" s="45">
        <v>5</v>
      </c>
    </row>
    <row r="18" spans="1:4" x14ac:dyDescent="0.25">
      <c r="A18" s="48" t="s">
        <v>122</v>
      </c>
      <c r="B18" s="3" t="s">
        <v>105</v>
      </c>
      <c r="C18" s="3" t="s">
        <v>101</v>
      </c>
      <c r="D18" s="45">
        <v>5</v>
      </c>
    </row>
    <row r="19" spans="1:4" x14ac:dyDescent="0.25">
      <c r="A19" s="48" t="s">
        <v>123</v>
      </c>
      <c r="B19" s="3" t="s">
        <v>105</v>
      </c>
      <c r="C19" s="3" t="s">
        <v>103</v>
      </c>
      <c r="D19" s="45">
        <v>5</v>
      </c>
    </row>
    <row r="20" spans="1:4" x14ac:dyDescent="0.25">
      <c r="A20" s="48" t="s">
        <v>124</v>
      </c>
      <c r="B20" s="3" t="s">
        <v>108</v>
      </c>
      <c r="C20" s="3" t="s">
        <v>101</v>
      </c>
      <c r="D20" s="45">
        <v>4</v>
      </c>
    </row>
    <row r="21" spans="1:4" x14ac:dyDescent="0.25">
      <c r="A21" s="48" t="s">
        <v>125</v>
      </c>
      <c r="B21" s="3" t="s">
        <v>108</v>
      </c>
      <c r="C21" s="3" t="s">
        <v>103</v>
      </c>
      <c r="D21" s="45">
        <v>4</v>
      </c>
    </row>
    <row r="22" spans="1:4" x14ac:dyDescent="0.25">
      <c r="A22" s="48" t="s">
        <v>126</v>
      </c>
      <c r="B22" s="3" t="s">
        <v>111</v>
      </c>
      <c r="C22" s="3" t="s">
        <v>101</v>
      </c>
      <c r="D22" s="45">
        <v>3</v>
      </c>
    </row>
    <row r="23" spans="1:4" x14ac:dyDescent="0.25">
      <c r="A23" s="48" t="s">
        <v>127</v>
      </c>
      <c r="B23" s="3" t="s">
        <v>111</v>
      </c>
      <c r="C23" s="3" t="s">
        <v>103</v>
      </c>
      <c r="D23" s="45">
        <v>3</v>
      </c>
    </row>
    <row r="24" spans="1:4" x14ac:dyDescent="0.25">
      <c r="A24" s="46" t="s">
        <v>128</v>
      </c>
      <c r="B24" s="47" t="s">
        <v>114</v>
      </c>
      <c r="C24" s="3" t="s">
        <v>101</v>
      </c>
      <c r="D24" s="45">
        <v>5</v>
      </c>
    </row>
    <row r="25" spans="1:4" x14ac:dyDescent="0.25">
      <c r="A25" s="46" t="s">
        <v>129</v>
      </c>
      <c r="B25" s="47" t="s">
        <v>114</v>
      </c>
      <c r="C25" s="3" t="s">
        <v>103</v>
      </c>
      <c r="D25" s="45">
        <v>5</v>
      </c>
    </row>
    <row r="26" spans="1:4" x14ac:dyDescent="0.25">
      <c r="A26" s="48" t="s">
        <v>130</v>
      </c>
      <c r="B26" s="3" t="s">
        <v>100</v>
      </c>
      <c r="C26" s="3" t="s">
        <v>101</v>
      </c>
      <c r="D26" s="45">
        <v>5</v>
      </c>
    </row>
    <row r="27" spans="1:4" x14ac:dyDescent="0.25">
      <c r="A27" s="48" t="s">
        <v>131</v>
      </c>
      <c r="B27" s="3" t="s">
        <v>100</v>
      </c>
      <c r="C27" s="3" t="s">
        <v>103</v>
      </c>
      <c r="D27" s="45">
        <v>5</v>
      </c>
    </row>
    <row r="28" spans="1:4" x14ac:dyDescent="0.25">
      <c r="A28" s="46" t="s">
        <v>132</v>
      </c>
      <c r="B28" s="47" t="s">
        <v>100</v>
      </c>
      <c r="C28" s="3" t="s">
        <v>101</v>
      </c>
      <c r="D28" s="45">
        <v>5</v>
      </c>
    </row>
    <row r="29" spans="1:4" x14ac:dyDescent="0.25">
      <c r="A29" s="46" t="s">
        <v>133</v>
      </c>
      <c r="B29" s="47" t="s">
        <v>100</v>
      </c>
      <c r="C29" s="3" t="s">
        <v>103</v>
      </c>
      <c r="D29" s="45">
        <v>5</v>
      </c>
    </row>
    <row r="30" spans="1:4" x14ac:dyDescent="0.25">
      <c r="A30" s="48" t="s">
        <v>134</v>
      </c>
      <c r="B30" s="3" t="s">
        <v>105</v>
      </c>
      <c r="C30" s="3" t="s">
        <v>101</v>
      </c>
      <c r="D30" s="45">
        <v>5</v>
      </c>
    </row>
    <row r="31" spans="1:4" x14ac:dyDescent="0.25">
      <c r="A31" s="48" t="s">
        <v>135</v>
      </c>
      <c r="B31" s="3" t="s">
        <v>105</v>
      </c>
      <c r="C31" s="3" t="s">
        <v>103</v>
      </c>
      <c r="D31" s="45">
        <v>5</v>
      </c>
    </row>
    <row r="32" spans="1:4" x14ac:dyDescent="0.25">
      <c r="A32" s="48" t="s">
        <v>136</v>
      </c>
      <c r="B32" s="3" t="s">
        <v>108</v>
      </c>
      <c r="C32" s="3" t="s">
        <v>101</v>
      </c>
      <c r="D32" s="45">
        <v>4</v>
      </c>
    </row>
    <row r="33" spans="1:4" x14ac:dyDescent="0.25">
      <c r="A33" s="48" t="s">
        <v>137</v>
      </c>
      <c r="B33" s="3" t="s">
        <v>108</v>
      </c>
      <c r="C33" s="3" t="s">
        <v>103</v>
      </c>
      <c r="D33" s="45">
        <v>4</v>
      </c>
    </row>
    <row r="34" spans="1:4" x14ac:dyDescent="0.25">
      <c r="A34" s="48" t="s">
        <v>138</v>
      </c>
      <c r="B34" s="3" t="s">
        <v>111</v>
      </c>
      <c r="C34" s="3" t="s">
        <v>101</v>
      </c>
      <c r="D34" s="45">
        <v>3</v>
      </c>
    </row>
    <row r="35" spans="1:4" x14ac:dyDescent="0.25">
      <c r="A35" s="48" t="s">
        <v>139</v>
      </c>
      <c r="B35" s="3" t="s">
        <v>111</v>
      </c>
      <c r="C35" s="3" t="s">
        <v>103</v>
      </c>
      <c r="D35" s="45">
        <v>3</v>
      </c>
    </row>
    <row r="36" spans="1:4" x14ac:dyDescent="0.25">
      <c r="A36" s="49" t="s">
        <v>140</v>
      </c>
      <c r="B36" s="45" t="s">
        <v>114</v>
      </c>
      <c r="C36" s="45" t="s">
        <v>101</v>
      </c>
      <c r="D36" s="45">
        <v>5</v>
      </c>
    </row>
    <row r="37" spans="1:4" x14ac:dyDescent="0.25">
      <c r="A37" s="49" t="s">
        <v>141</v>
      </c>
      <c r="B37" s="45" t="s">
        <v>114</v>
      </c>
      <c r="C37" s="45" t="s">
        <v>103</v>
      </c>
      <c r="D37" s="45">
        <v>5</v>
      </c>
    </row>
    <row r="38" spans="1:4" x14ac:dyDescent="0.25">
      <c r="A38" s="49" t="s">
        <v>62</v>
      </c>
      <c r="B38" s="45" t="s">
        <v>114</v>
      </c>
      <c r="C38" s="45" t="s">
        <v>101</v>
      </c>
      <c r="D38" s="45">
        <v>5</v>
      </c>
    </row>
    <row r="39" spans="1:4" x14ac:dyDescent="0.25">
      <c r="A39" s="49" t="s">
        <v>142</v>
      </c>
      <c r="B39" s="45" t="s">
        <v>114</v>
      </c>
      <c r="C39" s="45" t="s">
        <v>103</v>
      </c>
      <c r="D39" s="45">
        <v>5</v>
      </c>
    </row>
    <row r="40" spans="1:4" x14ac:dyDescent="0.25">
      <c r="A40" s="49" t="s">
        <v>143</v>
      </c>
      <c r="B40" s="45" t="s">
        <v>100</v>
      </c>
      <c r="C40" s="45" t="s">
        <v>101</v>
      </c>
      <c r="D40" s="45">
        <v>5</v>
      </c>
    </row>
    <row r="41" spans="1:4" x14ac:dyDescent="0.25">
      <c r="A41" s="49" t="s">
        <v>144</v>
      </c>
      <c r="B41" s="45" t="s">
        <v>100</v>
      </c>
      <c r="C41" s="45" t="s">
        <v>103</v>
      </c>
      <c r="D41" s="45">
        <v>5</v>
      </c>
    </row>
    <row r="42" spans="1:4" x14ac:dyDescent="0.25">
      <c r="A42" s="49" t="s">
        <v>145</v>
      </c>
      <c r="B42" s="45" t="s">
        <v>100</v>
      </c>
      <c r="C42" s="45" t="s">
        <v>101</v>
      </c>
      <c r="D42" s="45">
        <v>5</v>
      </c>
    </row>
    <row r="43" spans="1:4" x14ac:dyDescent="0.25">
      <c r="A43" s="49" t="s">
        <v>146</v>
      </c>
      <c r="B43" s="45" t="s">
        <v>100</v>
      </c>
      <c r="C43" s="45" t="s">
        <v>103</v>
      </c>
      <c r="D43" s="45">
        <v>5</v>
      </c>
    </row>
    <row r="44" spans="1:4" x14ac:dyDescent="0.25">
      <c r="A44" s="49" t="s">
        <v>147</v>
      </c>
      <c r="B44" s="45" t="s">
        <v>105</v>
      </c>
      <c r="C44" s="45" t="s">
        <v>101</v>
      </c>
      <c r="D44" s="45">
        <v>5</v>
      </c>
    </row>
    <row r="45" spans="1:4" x14ac:dyDescent="0.25">
      <c r="A45" s="49" t="s">
        <v>148</v>
      </c>
      <c r="B45" s="45" t="s">
        <v>105</v>
      </c>
      <c r="C45" s="45" t="s">
        <v>103</v>
      </c>
      <c r="D45" s="45">
        <v>5</v>
      </c>
    </row>
    <row r="46" spans="1:4" x14ac:dyDescent="0.25">
      <c r="A46" s="49" t="s">
        <v>149</v>
      </c>
      <c r="B46" s="45" t="s">
        <v>108</v>
      </c>
      <c r="C46" s="45" t="s">
        <v>101</v>
      </c>
      <c r="D46" s="45">
        <v>4</v>
      </c>
    </row>
    <row r="47" spans="1:4" x14ac:dyDescent="0.25">
      <c r="A47" s="49" t="s">
        <v>150</v>
      </c>
      <c r="B47" s="45" t="s">
        <v>108</v>
      </c>
      <c r="C47" s="45" t="s">
        <v>103</v>
      </c>
      <c r="D47" s="45">
        <v>4</v>
      </c>
    </row>
    <row r="48" spans="1:4" x14ac:dyDescent="0.25">
      <c r="A48" s="49" t="s">
        <v>151</v>
      </c>
      <c r="B48" s="45" t="s">
        <v>111</v>
      </c>
      <c r="C48" s="45" t="s">
        <v>101</v>
      </c>
      <c r="D48" s="45">
        <v>3</v>
      </c>
    </row>
    <row r="49" spans="1:4" x14ac:dyDescent="0.25">
      <c r="A49" s="49" t="s">
        <v>152</v>
      </c>
      <c r="B49" s="45" t="s">
        <v>111</v>
      </c>
      <c r="C49" s="45" t="s">
        <v>103</v>
      </c>
      <c r="D49" s="45">
        <v>3</v>
      </c>
    </row>
    <row r="50" spans="1:4" x14ac:dyDescent="0.25">
      <c r="A50" s="49" t="s">
        <v>153</v>
      </c>
      <c r="B50" s="45" t="s">
        <v>105</v>
      </c>
      <c r="C50" s="45" t="s">
        <v>101</v>
      </c>
      <c r="D50" s="45">
        <v>5</v>
      </c>
    </row>
    <row r="51" spans="1:4" x14ac:dyDescent="0.25">
      <c r="A51" s="49" t="s">
        <v>154</v>
      </c>
      <c r="B51" s="45" t="s">
        <v>105</v>
      </c>
      <c r="C51" s="45" t="s">
        <v>103</v>
      </c>
      <c r="D51" s="45">
        <v>5</v>
      </c>
    </row>
    <row r="52" spans="1:4" x14ac:dyDescent="0.25">
      <c r="A52" s="49" t="s">
        <v>155</v>
      </c>
      <c r="B52" s="45" t="s">
        <v>108</v>
      </c>
      <c r="C52" s="45" t="s">
        <v>101</v>
      </c>
      <c r="D52" s="45">
        <v>4</v>
      </c>
    </row>
    <row r="53" spans="1:4" x14ac:dyDescent="0.25">
      <c r="A53" s="49" t="s">
        <v>156</v>
      </c>
      <c r="B53" s="45" t="s">
        <v>108</v>
      </c>
      <c r="C53" s="45" t="s">
        <v>103</v>
      </c>
      <c r="D53" s="45">
        <v>4</v>
      </c>
    </row>
    <row r="54" spans="1:4" x14ac:dyDescent="0.25">
      <c r="A54" s="49" t="s">
        <v>157</v>
      </c>
      <c r="B54" s="45" t="s">
        <v>111</v>
      </c>
      <c r="C54" s="45" t="s">
        <v>101</v>
      </c>
      <c r="D54" s="45">
        <v>3</v>
      </c>
    </row>
    <row r="55" spans="1:4" x14ac:dyDescent="0.25">
      <c r="A55" s="49" t="s">
        <v>158</v>
      </c>
      <c r="B55" s="45" t="s">
        <v>111</v>
      </c>
      <c r="C55" s="45" t="s">
        <v>103</v>
      </c>
      <c r="D55" s="45">
        <v>3</v>
      </c>
    </row>
    <row r="56" spans="1:4" x14ac:dyDescent="0.25">
      <c r="A56" s="49" t="s">
        <v>159</v>
      </c>
      <c r="B56" s="45" t="s">
        <v>105</v>
      </c>
      <c r="C56" s="45" t="s">
        <v>101</v>
      </c>
      <c r="D56" s="45">
        <v>5</v>
      </c>
    </row>
    <row r="57" spans="1:4" x14ac:dyDescent="0.25">
      <c r="A57" s="49" t="s">
        <v>160</v>
      </c>
      <c r="B57" s="45" t="s">
        <v>105</v>
      </c>
      <c r="C57" s="45" t="s">
        <v>103</v>
      </c>
      <c r="D57" s="45">
        <v>5</v>
      </c>
    </row>
    <row r="58" spans="1:4" x14ac:dyDescent="0.25">
      <c r="A58" s="49" t="s">
        <v>161</v>
      </c>
      <c r="B58" s="45" t="s">
        <v>108</v>
      </c>
      <c r="C58" s="45" t="s">
        <v>101</v>
      </c>
      <c r="D58" s="45">
        <v>4</v>
      </c>
    </row>
    <row r="59" spans="1:4" x14ac:dyDescent="0.25">
      <c r="A59" s="49" t="s">
        <v>162</v>
      </c>
      <c r="B59" s="45" t="s">
        <v>108</v>
      </c>
      <c r="C59" s="45" t="s">
        <v>103</v>
      </c>
      <c r="D59" s="45">
        <v>4</v>
      </c>
    </row>
    <row r="60" spans="1:4" x14ac:dyDescent="0.25">
      <c r="A60" s="49" t="s">
        <v>163</v>
      </c>
      <c r="B60" s="45" t="s">
        <v>111</v>
      </c>
      <c r="C60" s="45" t="s">
        <v>101</v>
      </c>
      <c r="D60" s="45">
        <v>3</v>
      </c>
    </row>
    <row r="61" spans="1:4" x14ac:dyDescent="0.25">
      <c r="A61" s="49" t="s">
        <v>164</v>
      </c>
      <c r="B61" s="45" t="s">
        <v>111</v>
      </c>
      <c r="C61" s="45" t="s">
        <v>103</v>
      </c>
      <c r="D61" s="45">
        <v>3</v>
      </c>
    </row>
    <row r="62" spans="1:4" x14ac:dyDescent="0.25">
      <c r="A62" s="49" t="s">
        <v>165</v>
      </c>
      <c r="B62" s="45" t="s">
        <v>105</v>
      </c>
      <c r="C62" s="45" t="s">
        <v>101</v>
      </c>
      <c r="D62" s="45">
        <v>5</v>
      </c>
    </row>
    <row r="63" spans="1:4" x14ac:dyDescent="0.25">
      <c r="A63" s="49" t="s">
        <v>166</v>
      </c>
      <c r="B63" s="45" t="s">
        <v>105</v>
      </c>
      <c r="C63" s="45" t="s">
        <v>103</v>
      </c>
      <c r="D63" s="45">
        <v>5</v>
      </c>
    </row>
    <row r="64" spans="1:4" x14ac:dyDescent="0.25">
      <c r="A64" s="49" t="s">
        <v>167</v>
      </c>
      <c r="B64" s="45" t="s">
        <v>108</v>
      </c>
      <c r="C64" s="45" t="s">
        <v>101</v>
      </c>
      <c r="D64" s="45">
        <v>4</v>
      </c>
    </row>
    <row r="65" spans="1:4" x14ac:dyDescent="0.25">
      <c r="A65" s="49" t="s">
        <v>168</v>
      </c>
      <c r="B65" s="45" t="s">
        <v>108</v>
      </c>
      <c r="C65" s="45" t="s">
        <v>103</v>
      </c>
      <c r="D65" s="45">
        <v>3</v>
      </c>
    </row>
    <row r="66" spans="1:4" x14ac:dyDescent="0.25">
      <c r="A66" s="49" t="s">
        <v>169</v>
      </c>
      <c r="B66" s="45" t="s">
        <v>111</v>
      </c>
      <c r="C66" s="45" t="s">
        <v>101</v>
      </c>
      <c r="D66" s="45">
        <v>3</v>
      </c>
    </row>
    <row r="67" spans="1:4" x14ac:dyDescent="0.25">
      <c r="A67" s="49" t="s">
        <v>170</v>
      </c>
      <c r="B67" s="45" t="s">
        <v>111</v>
      </c>
      <c r="C67" s="45" t="s">
        <v>103</v>
      </c>
      <c r="D67" s="45">
        <v>4</v>
      </c>
    </row>
    <row r="68" spans="1:4" x14ac:dyDescent="0.25">
      <c r="A68" s="49" t="s">
        <v>171</v>
      </c>
      <c r="B68" s="45" t="s">
        <v>105</v>
      </c>
      <c r="C68" s="45" t="s">
        <v>101</v>
      </c>
      <c r="D68" s="45">
        <v>5</v>
      </c>
    </row>
    <row r="69" spans="1:4" x14ac:dyDescent="0.25">
      <c r="A69" s="49" t="s">
        <v>172</v>
      </c>
      <c r="B69" s="45" t="s">
        <v>105</v>
      </c>
      <c r="C69" s="45" t="s">
        <v>103</v>
      </c>
      <c r="D69" s="45">
        <v>5</v>
      </c>
    </row>
    <row r="70" spans="1:4" x14ac:dyDescent="0.25">
      <c r="A70" s="49" t="s">
        <v>173</v>
      </c>
      <c r="B70" s="45" t="s">
        <v>108</v>
      </c>
      <c r="C70" s="45" t="s">
        <v>101</v>
      </c>
      <c r="D70" s="45">
        <v>4</v>
      </c>
    </row>
    <row r="71" spans="1:4" x14ac:dyDescent="0.25">
      <c r="A71" s="49" t="s">
        <v>174</v>
      </c>
      <c r="B71" s="45" t="s">
        <v>108</v>
      </c>
      <c r="C71" s="45" t="s">
        <v>103</v>
      </c>
      <c r="D71" s="45">
        <v>4</v>
      </c>
    </row>
    <row r="72" spans="1:4" x14ac:dyDescent="0.25">
      <c r="A72" s="49" t="s">
        <v>175</v>
      </c>
      <c r="B72" s="45" t="s">
        <v>111</v>
      </c>
      <c r="C72" s="45" t="s">
        <v>101</v>
      </c>
      <c r="D72" s="45">
        <v>3</v>
      </c>
    </row>
    <row r="73" spans="1:4" x14ac:dyDescent="0.25">
      <c r="A73" s="49" t="s">
        <v>176</v>
      </c>
      <c r="B73" s="45" t="s">
        <v>111</v>
      </c>
      <c r="C73" s="45" t="s">
        <v>103</v>
      </c>
      <c r="D73" s="45">
        <v>3</v>
      </c>
    </row>
    <row r="74" spans="1:4" x14ac:dyDescent="0.25">
      <c r="A74" s="49" t="s">
        <v>177</v>
      </c>
      <c r="B74" s="45" t="s">
        <v>108</v>
      </c>
      <c r="C74" s="45" t="s">
        <v>101</v>
      </c>
      <c r="D74" s="45">
        <v>4</v>
      </c>
    </row>
    <row r="75" spans="1:4" x14ac:dyDescent="0.25">
      <c r="A75" s="49" t="s">
        <v>178</v>
      </c>
      <c r="B75" s="45" t="s">
        <v>108</v>
      </c>
      <c r="C75" s="45" t="s">
        <v>103</v>
      </c>
      <c r="D75" s="45">
        <v>4</v>
      </c>
    </row>
    <row r="76" spans="1:4" x14ac:dyDescent="0.25">
      <c r="A76" s="49" t="s">
        <v>179</v>
      </c>
      <c r="B76" s="45" t="s">
        <v>111</v>
      </c>
      <c r="C76" s="45" t="s">
        <v>101</v>
      </c>
      <c r="D76" s="45">
        <v>3</v>
      </c>
    </row>
    <row r="77" spans="1:4" x14ac:dyDescent="0.25">
      <c r="A77" s="49" t="s">
        <v>180</v>
      </c>
      <c r="B77" s="45" t="s">
        <v>111</v>
      </c>
      <c r="C77" s="45" t="s">
        <v>103</v>
      </c>
      <c r="D77" s="45">
        <v>3</v>
      </c>
    </row>
    <row r="78" spans="1:4" x14ac:dyDescent="0.25">
      <c r="A78" s="49" t="s">
        <v>181</v>
      </c>
      <c r="B78" s="45" t="s">
        <v>108</v>
      </c>
      <c r="C78" s="45" t="s">
        <v>101</v>
      </c>
      <c r="D78" s="45">
        <v>4</v>
      </c>
    </row>
    <row r="79" spans="1:4" x14ac:dyDescent="0.25">
      <c r="A79" s="49" t="s">
        <v>182</v>
      </c>
      <c r="B79" s="45" t="s">
        <v>108</v>
      </c>
      <c r="C79" s="45" t="s">
        <v>103</v>
      </c>
      <c r="D79" s="45">
        <v>4</v>
      </c>
    </row>
    <row r="80" spans="1:4" x14ac:dyDescent="0.25">
      <c r="A80" s="49" t="s">
        <v>183</v>
      </c>
      <c r="B80" s="45" t="s">
        <v>111</v>
      </c>
      <c r="C80" s="45" t="s">
        <v>101</v>
      </c>
      <c r="D80" s="45">
        <v>3</v>
      </c>
    </row>
    <row r="81" spans="1:4" x14ac:dyDescent="0.25">
      <c r="A81" s="49" t="s">
        <v>184</v>
      </c>
      <c r="B81" s="45" t="s">
        <v>111</v>
      </c>
      <c r="C81" s="45" t="s">
        <v>103</v>
      </c>
      <c r="D81" s="45">
        <v>3</v>
      </c>
    </row>
    <row r="82" spans="1:4" x14ac:dyDescent="0.25">
      <c r="A82" s="50" t="s">
        <v>185</v>
      </c>
      <c r="B82" s="47" t="s">
        <v>100</v>
      </c>
      <c r="C82" s="3" t="s">
        <v>101</v>
      </c>
      <c r="D82" s="45">
        <v>5</v>
      </c>
    </row>
    <row r="83" spans="1:4" x14ac:dyDescent="0.25">
      <c r="A83" s="50" t="s">
        <v>186</v>
      </c>
      <c r="B83" s="47" t="s">
        <v>100</v>
      </c>
      <c r="C83" s="3" t="s">
        <v>103</v>
      </c>
      <c r="D83" s="45">
        <v>5</v>
      </c>
    </row>
    <row r="84" spans="1:4" x14ac:dyDescent="0.25">
      <c r="A84" s="50" t="s">
        <v>187</v>
      </c>
      <c r="B84" s="47" t="s">
        <v>105</v>
      </c>
      <c r="C84" s="3" t="s">
        <v>101</v>
      </c>
      <c r="D84" s="45">
        <v>5</v>
      </c>
    </row>
    <row r="85" spans="1:4" x14ac:dyDescent="0.25">
      <c r="A85" s="50" t="s">
        <v>188</v>
      </c>
      <c r="B85" s="47" t="s">
        <v>105</v>
      </c>
      <c r="C85" s="3" t="s">
        <v>103</v>
      </c>
      <c r="D85" s="45">
        <v>5</v>
      </c>
    </row>
    <row r="86" spans="1:4" x14ac:dyDescent="0.25">
      <c r="A86" s="50" t="s">
        <v>189</v>
      </c>
      <c r="B86" s="3" t="s">
        <v>108</v>
      </c>
      <c r="C86" s="3" t="s">
        <v>101</v>
      </c>
      <c r="D86" s="45">
        <v>4</v>
      </c>
    </row>
    <row r="87" spans="1:4" x14ac:dyDescent="0.25">
      <c r="A87" s="50" t="s">
        <v>190</v>
      </c>
      <c r="B87" s="3" t="s">
        <v>108</v>
      </c>
      <c r="C87" s="3" t="s">
        <v>103</v>
      </c>
      <c r="D87" s="45">
        <v>4</v>
      </c>
    </row>
    <row r="88" spans="1:4" x14ac:dyDescent="0.25">
      <c r="A88" s="50" t="s">
        <v>191</v>
      </c>
      <c r="B88" s="3" t="s">
        <v>111</v>
      </c>
      <c r="C88" s="3" t="s">
        <v>101</v>
      </c>
      <c r="D88" s="45">
        <v>3</v>
      </c>
    </row>
    <row r="89" spans="1:4" x14ac:dyDescent="0.25">
      <c r="A89" s="46" t="s">
        <v>192</v>
      </c>
      <c r="B89" s="3" t="s">
        <v>111</v>
      </c>
      <c r="C89" s="3" t="s">
        <v>103</v>
      </c>
      <c r="D89" s="45">
        <v>3</v>
      </c>
    </row>
    <row r="90" spans="1:4" x14ac:dyDescent="0.25">
      <c r="A90" s="50" t="s">
        <v>193</v>
      </c>
      <c r="B90" s="47" t="s">
        <v>114</v>
      </c>
      <c r="C90" s="3" t="s">
        <v>101</v>
      </c>
      <c r="D90" s="45">
        <v>5</v>
      </c>
    </row>
    <row r="91" spans="1:4" x14ac:dyDescent="0.25">
      <c r="A91" s="50" t="s">
        <v>194</v>
      </c>
      <c r="B91" s="47" t="s">
        <v>114</v>
      </c>
      <c r="C91" s="3" t="s">
        <v>103</v>
      </c>
      <c r="D91" s="45">
        <v>5</v>
      </c>
    </row>
    <row r="92" spans="1:4" x14ac:dyDescent="0.25">
      <c r="A92" s="50" t="s">
        <v>195</v>
      </c>
      <c r="B92" s="47" t="s">
        <v>114</v>
      </c>
      <c r="C92" s="3" t="s">
        <v>101</v>
      </c>
      <c r="D92" s="45">
        <v>5</v>
      </c>
    </row>
    <row r="93" spans="1:4" x14ac:dyDescent="0.25">
      <c r="A93" s="50" t="s">
        <v>196</v>
      </c>
      <c r="B93" s="47" t="s">
        <v>114</v>
      </c>
      <c r="C93" s="3" t="s">
        <v>103</v>
      </c>
      <c r="D93" s="45">
        <v>5</v>
      </c>
    </row>
    <row r="94" spans="1:4" x14ac:dyDescent="0.25">
      <c r="A94" s="50" t="s">
        <v>197</v>
      </c>
      <c r="B94" s="47" t="s">
        <v>100</v>
      </c>
      <c r="C94" s="3" t="s">
        <v>101</v>
      </c>
      <c r="D94" s="45">
        <v>5</v>
      </c>
    </row>
    <row r="95" spans="1:4" x14ac:dyDescent="0.25">
      <c r="A95" s="50" t="s">
        <v>198</v>
      </c>
      <c r="B95" s="47" t="s">
        <v>100</v>
      </c>
      <c r="C95" s="3" t="s">
        <v>103</v>
      </c>
      <c r="D95" s="45">
        <v>5</v>
      </c>
    </row>
    <row r="96" spans="1:4" x14ac:dyDescent="0.25">
      <c r="A96" s="50" t="s">
        <v>199</v>
      </c>
      <c r="B96" s="47" t="s">
        <v>100</v>
      </c>
      <c r="C96" s="3" t="s">
        <v>101</v>
      </c>
      <c r="D96" s="45">
        <v>5</v>
      </c>
    </row>
    <row r="97" spans="1:4" x14ac:dyDescent="0.25">
      <c r="A97" s="50" t="s">
        <v>200</v>
      </c>
      <c r="B97" s="47" t="s">
        <v>100</v>
      </c>
      <c r="C97" s="3" t="s">
        <v>103</v>
      </c>
      <c r="D97" s="45">
        <v>5</v>
      </c>
    </row>
    <row r="98" spans="1:4" x14ac:dyDescent="0.25">
      <c r="A98" s="50" t="s">
        <v>201</v>
      </c>
      <c r="B98" s="47" t="s">
        <v>105</v>
      </c>
      <c r="C98" s="3" t="s">
        <v>101</v>
      </c>
      <c r="D98" s="45">
        <v>5</v>
      </c>
    </row>
    <row r="99" spans="1:4" x14ac:dyDescent="0.25">
      <c r="A99" s="50" t="s">
        <v>202</v>
      </c>
      <c r="B99" s="47" t="s">
        <v>105</v>
      </c>
      <c r="C99" s="3" t="s">
        <v>103</v>
      </c>
      <c r="D99" s="45">
        <v>5</v>
      </c>
    </row>
    <row r="100" spans="1:4" x14ac:dyDescent="0.25">
      <c r="A100" s="50" t="s">
        <v>203</v>
      </c>
      <c r="B100" s="3" t="s">
        <v>108</v>
      </c>
      <c r="C100" s="3" t="s">
        <v>101</v>
      </c>
      <c r="D100" s="45">
        <v>4</v>
      </c>
    </row>
    <row r="101" spans="1:4" x14ac:dyDescent="0.25">
      <c r="A101" s="50" t="s">
        <v>204</v>
      </c>
      <c r="B101" s="3" t="s">
        <v>108</v>
      </c>
      <c r="C101" s="3" t="s">
        <v>103</v>
      </c>
      <c r="D101" s="45">
        <v>4</v>
      </c>
    </row>
    <row r="102" spans="1:4" x14ac:dyDescent="0.25">
      <c r="A102" s="50" t="s">
        <v>205</v>
      </c>
      <c r="B102" s="3" t="s">
        <v>111</v>
      </c>
      <c r="C102" s="3" t="s">
        <v>101</v>
      </c>
      <c r="D102" s="45">
        <v>3</v>
      </c>
    </row>
    <row r="103" spans="1:4" x14ac:dyDescent="0.25">
      <c r="A103" s="46" t="s">
        <v>206</v>
      </c>
      <c r="B103" s="3" t="s">
        <v>111</v>
      </c>
      <c r="C103" s="3" t="s">
        <v>103</v>
      </c>
      <c r="D103" s="45">
        <v>3</v>
      </c>
    </row>
    <row r="104" spans="1:4" x14ac:dyDescent="0.25">
      <c r="A104" s="50" t="s">
        <v>207</v>
      </c>
      <c r="B104" s="47" t="s">
        <v>114</v>
      </c>
      <c r="C104" s="3" t="s">
        <v>101</v>
      </c>
      <c r="D104" s="45">
        <v>5</v>
      </c>
    </row>
    <row r="105" spans="1:4" x14ac:dyDescent="0.25">
      <c r="A105" s="50" t="s">
        <v>208</v>
      </c>
      <c r="B105" s="47" t="s">
        <v>114</v>
      </c>
      <c r="C105" s="3" t="s">
        <v>103</v>
      </c>
      <c r="D105" s="45">
        <v>5</v>
      </c>
    </row>
    <row r="106" spans="1:4" x14ac:dyDescent="0.25">
      <c r="A106" s="50" t="s">
        <v>209</v>
      </c>
      <c r="B106" s="47" t="s">
        <v>100</v>
      </c>
      <c r="C106" s="3" t="s">
        <v>101</v>
      </c>
      <c r="D106" s="45">
        <v>5</v>
      </c>
    </row>
    <row r="107" spans="1:4" x14ac:dyDescent="0.25">
      <c r="A107" s="50" t="s">
        <v>210</v>
      </c>
      <c r="B107" s="47" t="s">
        <v>100</v>
      </c>
      <c r="C107" s="3" t="s">
        <v>103</v>
      </c>
      <c r="D107" s="45">
        <v>5</v>
      </c>
    </row>
    <row r="108" spans="1:4" x14ac:dyDescent="0.25">
      <c r="A108" s="50" t="s">
        <v>211</v>
      </c>
      <c r="B108" s="47" t="s">
        <v>105</v>
      </c>
      <c r="C108" s="3" t="s">
        <v>101</v>
      </c>
      <c r="D108" s="45">
        <v>5</v>
      </c>
    </row>
    <row r="109" spans="1:4" x14ac:dyDescent="0.25">
      <c r="A109" s="50" t="s">
        <v>212</v>
      </c>
      <c r="B109" s="47" t="s">
        <v>105</v>
      </c>
      <c r="C109" s="3" t="s">
        <v>103</v>
      </c>
      <c r="D109" s="45">
        <v>5</v>
      </c>
    </row>
    <row r="110" spans="1:4" x14ac:dyDescent="0.25">
      <c r="A110" s="50" t="s">
        <v>213</v>
      </c>
      <c r="B110" s="3" t="s">
        <v>108</v>
      </c>
      <c r="C110" s="3" t="s">
        <v>101</v>
      </c>
      <c r="D110" s="45">
        <v>4</v>
      </c>
    </row>
    <row r="111" spans="1:4" x14ac:dyDescent="0.25">
      <c r="A111" s="50" t="s">
        <v>214</v>
      </c>
      <c r="B111" s="3" t="s">
        <v>108</v>
      </c>
      <c r="C111" s="3" t="s">
        <v>103</v>
      </c>
      <c r="D111" s="45">
        <v>4</v>
      </c>
    </row>
    <row r="112" spans="1:4" x14ac:dyDescent="0.25">
      <c r="A112" s="50" t="s">
        <v>215</v>
      </c>
      <c r="B112" s="3" t="s">
        <v>111</v>
      </c>
      <c r="C112" s="3" t="s">
        <v>101</v>
      </c>
      <c r="D112" s="45">
        <v>3</v>
      </c>
    </row>
    <row r="113" spans="1:4" x14ac:dyDescent="0.25">
      <c r="A113" s="46" t="s">
        <v>216</v>
      </c>
      <c r="B113" s="3" t="s">
        <v>111</v>
      </c>
      <c r="C113" s="3" t="s">
        <v>103</v>
      </c>
      <c r="D113" s="45">
        <v>3</v>
      </c>
    </row>
    <row r="114" spans="1:4" x14ac:dyDescent="0.25">
      <c r="A114" s="50" t="s">
        <v>217</v>
      </c>
      <c r="B114" s="47" t="s">
        <v>114</v>
      </c>
      <c r="C114" s="3" t="s">
        <v>101</v>
      </c>
      <c r="D114" s="45">
        <v>5</v>
      </c>
    </row>
    <row r="115" spans="1:4" x14ac:dyDescent="0.25">
      <c r="A115" s="50" t="s">
        <v>218</v>
      </c>
      <c r="B115" s="47" t="s">
        <v>114</v>
      </c>
      <c r="C115" s="3" t="s">
        <v>103</v>
      </c>
      <c r="D115" s="45">
        <v>5</v>
      </c>
    </row>
    <row r="116" spans="1:4" x14ac:dyDescent="0.25">
      <c r="A116" s="50" t="s">
        <v>219</v>
      </c>
      <c r="B116" s="47" t="s">
        <v>114</v>
      </c>
      <c r="C116" s="3" t="s">
        <v>101</v>
      </c>
      <c r="D116" s="45">
        <v>5</v>
      </c>
    </row>
    <row r="117" spans="1:4" x14ac:dyDescent="0.25">
      <c r="A117" s="50" t="s">
        <v>220</v>
      </c>
      <c r="B117" s="47" t="s">
        <v>114</v>
      </c>
      <c r="C117" s="3" t="s">
        <v>103</v>
      </c>
      <c r="D117" s="45">
        <v>5</v>
      </c>
    </row>
    <row r="118" spans="1:4" x14ac:dyDescent="0.25">
      <c r="A118" s="50" t="s">
        <v>221</v>
      </c>
      <c r="B118" s="47" t="s">
        <v>100</v>
      </c>
      <c r="C118" s="3" t="s">
        <v>101</v>
      </c>
      <c r="D118" s="45">
        <v>5</v>
      </c>
    </row>
    <row r="119" spans="1:4" x14ac:dyDescent="0.25">
      <c r="A119" s="50" t="s">
        <v>222</v>
      </c>
      <c r="B119" s="47" t="s">
        <v>100</v>
      </c>
      <c r="C119" s="3" t="s">
        <v>103</v>
      </c>
      <c r="D119" s="45">
        <v>5</v>
      </c>
    </row>
    <row r="120" spans="1:4" x14ac:dyDescent="0.25">
      <c r="A120" s="50" t="s">
        <v>223</v>
      </c>
      <c r="B120" s="47" t="s">
        <v>100</v>
      </c>
      <c r="C120" s="3" t="s">
        <v>101</v>
      </c>
      <c r="D120" s="45">
        <v>5</v>
      </c>
    </row>
    <row r="121" spans="1:4" x14ac:dyDescent="0.25">
      <c r="A121" s="50" t="s">
        <v>224</v>
      </c>
      <c r="B121" s="47" t="s">
        <v>100</v>
      </c>
      <c r="C121" s="3" t="s">
        <v>103</v>
      </c>
      <c r="D121" s="45">
        <v>5</v>
      </c>
    </row>
    <row r="122" spans="1:4" x14ac:dyDescent="0.25">
      <c r="A122" s="50" t="s">
        <v>225</v>
      </c>
      <c r="B122" s="47" t="s">
        <v>105</v>
      </c>
      <c r="C122" s="3" t="s">
        <v>101</v>
      </c>
      <c r="D122" s="45">
        <v>5</v>
      </c>
    </row>
    <row r="123" spans="1:4" x14ac:dyDescent="0.25">
      <c r="A123" s="50" t="s">
        <v>226</v>
      </c>
      <c r="B123" s="47" t="s">
        <v>105</v>
      </c>
      <c r="C123" s="3" t="s">
        <v>103</v>
      </c>
      <c r="D123" s="45">
        <v>5</v>
      </c>
    </row>
    <row r="124" spans="1:4" x14ac:dyDescent="0.25">
      <c r="A124" s="50" t="s">
        <v>227</v>
      </c>
      <c r="B124" s="3" t="s">
        <v>108</v>
      </c>
      <c r="C124" s="3" t="s">
        <v>101</v>
      </c>
      <c r="D124" s="45">
        <v>4</v>
      </c>
    </row>
    <row r="125" spans="1:4" x14ac:dyDescent="0.25">
      <c r="A125" s="50" t="s">
        <v>228</v>
      </c>
      <c r="B125" s="3" t="s">
        <v>108</v>
      </c>
      <c r="C125" s="3" t="s">
        <v>103</v>
      </c>
      <c r="D125" s="45">
        <v>4</v>
      </c>
    </row>
    <row r="126" spans="1:4" x14ac:dyDescent="0.25">
      <c r="A126" s="50" t="s">
        <v>229</v>
      </c>
      <c r="B126" s="3" t="s">
        <v>111</v>
      </c>
      <c r="C126" s="3" t="s">
        <v>101</v>
      </c>
      <c r="D126" s="45">
        <v>3</v>
      </c>
    </row>
    <row r="127" spans="1:4" x14ac:dyDescent="0.25">
      <c r="A127" s="46" t="s">
        <v>230</v>
      </c>
      <c r="B127" s="3" t="s">
        <v>111</v>
      </c>
      <c r="C127" s="3" t="s">
        <v>103</v>
      </c>
      <c r="D127" s="45">
        <v>3</v>
      </c>
    </row>
    <row r="128" spans="1:4" x14ac:dyDescent="0.25">
      <c r="A128" s="50" t="s">
        <v>231</v>
      </c>
      <c r="B128" s="47" t="s">
        <v>114</v>
      </c>
      <c r="C128" s="3" t="s">
        <v>101</v>
      </c>
      <c r="D128" s="45">
        <v>5</v>
      </c>
    </row>
    <row r="129" spans="1:4" x14ac:dyDescent="0.25">
      <c r="A129" s="50" t="s">
        <v>232</v>
      </c>
      <c r="B129" s="47" t="s">
        <v>114</v>
      </c>
      <c r="C129" s="3" t="s">
        <v>103</v>
      </c>
      <c r="D129" s="45">
        <v>5</v>
      </c>
    </row>
    <row r="130" spans="1:4" x14ac:dyDescent="0.25">
      <c r="A130" s="50" t="s">
        <v>233</v>
      </c>
      <c r="B130" s="47" t="s">
        <v>100</v>
      </c>
      <c r="C130" s="3" t="s">
        <v>103</v>
      </c>
      <c r="D130" s="45">
        <v>5</v>
      </c>
    </row>
    <row r="131" spans="1:4" x14ac:dyDescent="0.25">
      <c r="A131" s="50" t="s">
        <v>234</v>
      </c>
      <c r="B131" s="47" t="s">
        <v>105</v>
      </c>
      <c r="C131" s="3" t="s">
        <v>103</v>
      </c>
      <c r="D131" s="45">
        <v>5</v>
      </c>
    </row>
    <row r="132" spans="1:4" x14ac:dyDescent="0.25">
      <c r="A132" s="50" t="s">
        <v>235</v>
      </c>
      <c r="B132" s="47" t="s">
        <v>108</v>
      </c>
      <c r="C132" s="3" t="s">
        <v>103</v>
      </c>
      <c r="D132" s="45">
        <v>4</v>
      </c>
    </row>
    <row r="133" spans="1:4" x14ac:dyDescent="0.25">
      <c r="A133" s="50" t="s">
        <v>236</v>
      </c>
      <c r="B133" s="47" t="s">
        <v>111</v>
      </c>
      <c r="C133" s="3" t="s">
        <v>103</v>
      </c>
      <c r="D133" s="45">
        <v>3</v>
      </c>
    </row>
    <row r="134" spans="1:4" x14ac:dyDescent="0.25">
      <c r="A134" s="50" t="s">
        <v>237</v>
      </c>
      <c r="B134" s="47" t="s">
        <v>114</v>
      </c>
      <c r="C134" s="3" t="s">
        <v>103</v>
      </c>
      <c r="D134" s="45">
        <v>5</v>
      </c>
    </row>
    <row r="135" spans="1:4" x14ac:dyDescent="0.25">
      <c r="A135" s="50" t="s">
        <v>238</v>
      </c>
      <c r="B135" s="47" t="s">
        <v>114</v>
      </c>
      <c r="C135" s="3" t="s">
        <v>101</v>
      </c>
      <c r="D135" s="45">
        <v>5</v>
      </c>
    </row>
    <row r="136" spans="1:4" x14ac:dyDescent="0.25">
      <c r="A136" s="50" t="s">
        <v>239</v>
      </c>
      <c r="B136" s="47" t="s">
        <v>114</v>
      </c>
      <c r="C136" s="3" t="s">
        <v>103</v>
      </c>
      <c r="D136" s="45">
        <v>5</v>
      </c>
    </row>
    <row r="137" spans="1:4" x14ac:dyDescent="0.25">
      <c r="A137" s="50" t="s">
        <v>240</v>
      </c>
      <c r="B137" s="47" t="s">
        <v>100</v>
      </c>
      <c r="C137" s="3" t="s">
        <v>101</v>
      </c>
      <c r="D137" s="45">
        <v>5</v>
      </c>
    </row>
    <row r="138" spans="1:4" x14ac:dyDescent="0.25">
      <c r="A138" s="50" t="s">
        <v>241</v>
      </c>
      <c r="B138" s="47" t="s">
        <v>100</v>
      </c>
      <c r="C138" s="3" t="s">
        <v>103</v>
      </c>
      <c r="D138" s="45">
        <v>5</v>
      </c>
    </row>
    <row r="139" spans="1:4" x14ac:dyDescent="0.25">
      <c r="A139" s="50" t="s">
        <v>242</v>
      </c>
      <c r="B139" s="47" t="s">
        <v>100</v>
      </c>
      <c r="C139" s="3" t="s">
        <v>101</v>
      </c>
      <c r="D139" s="45">
        <v>5</v>
      </c>
    </row>
    <row r="140" spans="1:4" x14ac:dyDescent="0.25">
      <c r="A140" s="50" t="s">
        <v>243</v>
      </c>
      <c r="B140" s="47" t="s">
        <v>100</v>
      </c>
      <c r="C140" s="3" t="s">
        <v>103</v>
      </c>
      <c r="D140" s="45">
        <v>5</v>
      </c>
    </row>
    <row r="141" spans="1:4" x14ac:dyDescent="0.25">
      <c r="A141" s="50" t="s">
        <v>244</v>
      </c>
      <c r="B141" s="47" t="s">
        <v>105</v>
      </c>
      <c r="C141" s="3" t="s">
        <v>101</v>
      </c>
      <c r="D141" s="45">
        <v>5</v>
      </c>
    </row>
    <row r="142" spans="1:4" x14ac:dyDescent="0.25">
      <c r="A142" s="50" t="s">
        <v>245</v>
      </c>
      <c r="B142" s="47" t="s">
        <v>105</v>
      </c>
      <c r="C142" s="3" t="s">
        <v>103</v>
      </c>
      <c r="D142" s="45">
        <v>5</v>
      </c>
    </row>
    <row r="143" spans="1:4" x14ac:dyDescent="0.25">
      <c r="A143" s="50" t="s">
        <v>246</v>
      </c>
      <c r="B143" s="3" t="s">
        <v>108</v>
      </c>
      <c r="C143" s="3" t="s">
        <v>101</v>
      </c>
      <c r="D143" s="45">
        <v>4</v>
      </c>
    </row>
    <row r="144" spans="1:4" x14ac:dyDescent="0.25">
      <c r="A144" s="50" t="s">
        <v>247</v>
      </c>
      <c r="B144" s="3" t="s">
        <v>108</v>
      </c>
      <c r="C144" s="3" t="s">
        <v>103</v>
      </c>
      <c r="D144" s="45">
        <v>4</v>
      </c>
    </row>
    <row r="145" spans="1:4" x14ac:dyDescent="0.25">
      <c r="A145" s="50" t="s">
        <v>248</v>
      </c>
      <c r="B145" s="3" t="s">
        <v>111</v>
      </c>
      <c r="C145" s="3" t="s">
        <v>101</v>
      </c>
      <c r="D145" s="45">
        <v>3</v>
      </c>
    </row>
    <row r="146" spans="1:4" x14ac:dyDescent="0.25">
      <c r="A146" s="50" t="s">
        <v>249</v>
      </c>
      <c r="B146" s="3" t="s">
        <v>111</v>
      </c>
      <c r="C146" s="3" t="s">
        <v>103</v>
      </c>
      <c r="D146" s="45">
        <v>3</v>
      </c>
    </row>
    <row r="147" spans="1:4" x14ac:dyDescent="0.25">
      <c r="A147" s="50" t="s">
        <v>250</v>
      </c>
      <c r="B147" s="47" t="s">
        <v>114</v>
      </c>
      <c r="C147" s="3" t="s">
        <v>101</v>
      </c>
      <c r="D147" s="45">
        <v>5</v>
      </c>
    </row>
    <row r="148" spans="1:4" x14ac:dyDescent="0.25">
      <c r="A148" s="50" t="s">
        <v>251</v>
      </c>
      <c r="B148" s="47" t="s">
        <v>114</v>
      </c>
      <c r="C148" s="3" t="s">
        <v>103</v>
      </c>
      <c r="D148" s="45">
        <v>5</v>
      </c>
    </row>
    <row r="149" spans="1:4" x14ac:dyDescent="0.25">
      <c r="A149" s="46" t="s">
        <v>252</v>
      </c>
      <c r="B149" s="47" t="s">
        <v>114</v>
      </c>
      <c r="C149" s="3" t="s">
        <v>103</v>
      </c>
      <c r="D149" s="45">
        <v>5</v>
      </c>
    </row>
    <row r="150" spans="1:4" x14ac:dyDescent="0.25">
      <c r="A150" s="46" t="s">
        <v>253</v>
      </c>
      <c r="B150" s="47" t="s">
        <v>114</v>
      </c>
      <c r="C150" s="3" t="s">
        <v>103</v>
      </c>
      <c r="D150" s="45">
        <v>5</v>
      </c>
    </row>
    <row r="151" spans="1:4" x14ac:dyDescent="0.25">
      <c r="A151" s="50" t="s">
        <v>254</v>
      </c>
      <c r="B151" s="47" t="s">
        <v>100</v>
      </c>
      <c r="C151" s="3" t="s">
        <v>103</v>
      </c>
      <c r="D151" s="45">
        <v>5</v>
      </c>
    </row>
    <row r="152" spans="1:4" x14ac:dyDescent="0.25">
      <c r="A152" s="46" t="s">
        <v>255</v>
      </c>
      <c r="B152" s="47" t="s">
        <v>100</v>
      </c>
      <c r="C152" s="3" t="s">
        <v>103</v>
      </c>
      <c r="D152" s="45">
        <v>5</v>
      </c>
    </row>
    <row r="153" spans="1:4" x14ac:dyDescent="0.25">
      <c r="A153" s="50" t="s">
        <v>256</v>
      </c>
      <c r="B153" s="47" t="s">
        <v>105</v>
      </c>
      <c r="C153" s="3" t="s">
        <v>103</v>
      </c>
      <c r="D153" s="45">
        <v>5</v>
      </c>
    </row>
    <row r="154" spans="1:4" x14ac:dyDescent="0.25">
      <c r="A154" s="50" t="s">
        <v>257</v>
      </c>
      <c r="B154" s="3" t="s">
        <v>108</v>
      </c>
      <c r="C154" s="3" t="s">
        <v>103</v>
      </c>
      <c r="D154" s="45">
        <v>4</v>
      </c>
    </row>
    <row r="155" spans="1:4" x14ac:dyDescent="0.25">
      <c r="A155" s="50" t="s">
        <v>258</v>
      </c>
      <c r="B155" s="3" t="s">
        <v>111</v>
      </c>
      <c r="C155" s="3" t="s">
        <v>103</v>
      </c>
      <c r="D155" s="45">
        <v>3</v>
      </c>
    </row>
    <row r="156" spans="1:4" x14ac:dyDescent="0.25">
      <c r="A156" s="50" t="s">
        <v>259</v>
      </c>
      <c r="B156" s="47" t="s">
        <v>114</v>
      </c>
      <c r="C156" s="3" t="s">
        <v>103</v>
      </c>
      <c r="D156" s="45">
        <v>5</v>
      </c>
    </row>
    <row r="157" spans="1:4" x14ac:dyDescent="0.25">
      <c r="A157" s="46" t="s">
        <v>260</v>
      </c>
      <c r="B157" s="47" t="s">
        <v>114</v>
      </c>
      <c r="C157" s="3" t="s">
        <v>103</v>
      </c>
      <c r="D157" s="45">
        <v>5</v>
      </c>
    </row>
    <row r="158" spans="1:4" x14ac:dyDescent="0.25">
      <c r="A158" s="50" t="s">
        <v>261</v>
      </c>
      <c r="B158" s="47" t="s">
        <v>100</v>
      </c>
      <c r="C158" s="3" t="s">
        <v>101</v>
      </c>
      <c r="D158" s="45">
        <v>5</v>
      </c>
    </row>
    <row r="159" spans="1:4" x14ac:dyDescent="0.25">
      <c r="A159" s="50" t="s">
        <v>262</v>
      </c>
      <c r="B159" s="47" t="s">
        <v>100</v>
      </c>
      <c r="C159" s="3" t="s">
        <v>103</v>
      </c>
      <c r="D159" s="45">
        <v>5</v>
      </c>
    </row>
    <row r="160" spans="1:4" x14ac:dyDescent="0.25">
      <c r="A160" s="50" t="s">
        <v>263</v>
      </c>
      <c r="B160" s="47" t="s">
        <v>105</v>
      </c>
      <c r="C160" s="3" t="s">
        <v>101</v>
      </c>
      <c r="D160" s="45">
        <v>5</v>
      </c>
    </row>
    <row r="161" spans="1:4" x14ac:dyDescent="0.25">
      <c r="A161" s="50" t="s">
        <v>264</v>
      </c>
      <c r="B161" s="47" t="s">
        <v>105</v>
      </c>
      <c r="C161" s="3" t="s">
        <v>103</v>
      </c>
      <c r="D161" s="45">
        <v>5</v>
      </c>
    </row>
    <row r="162" spans="1:4" x14ac:dyDescent="0.25">
      <c r="A162" s="50" t="s">
        <v>265</v>
      </c>
      <c r="B162" s="3" t="s">
        <v>108</v>
      </c>
      <c r="C162" s="3" t="s">
        <v>101</v>
      </c>
      <c r="D162" s="45">
        <v>4</v>
      </c>
    </row>
    <row r="163" spans="1:4" x14ac:dyDescent="0.25">
      <c r="A163" s="50" t="s">
        <v>266</v>
      </c>
      <c r="B163" s="3" t="s">
        <v>108</v>
      </c>
      <c r="C163" s="3" t="s">
        <v>103</v>
      </c>
      <c r="D163" s="45">
        <v>4</v>
      </c>
    </row>
    <row r="164" spans="1:4" x14ac:dyDescent="0.25">
      <c r="A164" s="50" t="s">
        <v>267</v>
      </c>
      <c r="B164" s="3" t="s">
        <v>111</v>
      </c>
      <c r="C164" s="3" t="s">
        <v>101</v>
      </c>
      <c r="D164" s="45">
        <v>3</v>
      </c>
    </row>
    <row r="165" spans="1:4" x14ac:dyDescent="0.25">
      <c r="A165" s="46" t="s">
        <v>268</v>
      </c>
      <c r="B165" s="3" t="s">
        <v>111</v>
      </c>
      <c r="C165" s="3" t="s">
        <v>103</v>
      </c>
      <c r="D165" s="45">
        <v>3</v>
      </c>
    </row>
    <row r="166" spans="1:4" x14ac:dyDescent="0.25">
      <c r="A166" s="50" t="s">
        <v>269</v>
      </c>
      <c r="B166" s="47" t="s">
        <v>114</v>
      </c>
      <c r="C166" s="3" t="s">
        <v>101</v>
      </c>
      <c r="D166" s="45">
        <v>5</v>
      </c>
    </row>
    <row r="167" spans="1:4" x14ac:dyDescent="0.25">
      <c r="A167" s="50" t="s">
        <v>270</v>
      </c>
      <c r="B167" s="47" t="s">
        <v>114</v>
      </c>
      <c r="C167" s="3" t="s">
        <v>103</v>
      </c>
      <c r="D167" s="45">
        <v>5</v>
      </c>
    </row>
    <row r="168" spans="1:4" x14ac:dyDescent="0.25">
      <c r="A168" s="50" t="s">
        <v>271</v>
      </c>
      <c r="B168" s="47" t="s">
        <v>114</v>
      </c>
      <c r="C168" s="3" t="s">
        <v>101</v>
      </c>
      <c r="D168" s="45">
        <v>5</v>
      </c>
    </row>
    <row r="169" spans="1:4" x14ac:dyDescent="0.25">
      <c r="A169" s="50" t="s">
        <v>272</v>
      </c>
      <c r="B169" s="47" t="s">
        <v>114</v>
      </c>
      <c r="C169" s="3" t="s">
        <v>103</v>
      </c>
      <c r="D169" s="45">
        <v>5</v>
      </c>
    </row>
    <row r="170" spans="1:4" x14ac:dyDescent="0.25">
      <c r="A170" s="50" t="s">
        <v>273</v>
      </c>
      <c r="B170" s="47" t="s">
        <v>100</v>
      </c>
      <c r="C170" s="3" t="s">
        <v>101</v>
      </c>
      <c r="D170" s="45">
        <v>5</v>
      </c>
    </row>
    <row r="171" spans="1:4" x14ac:dyDescent="0.25">
      <c r="A171" s="50" t="s">
        <v>274</v>
      </c>
      <c r="B171" s="47" t="s">
        <v>100</v>
      </c>
      <c r="C171" s="3" t="s">
        <v>103</v>
      </c>
      <c r="D171" s="45">
        <v>5</v>
      </c>
    </row>
    <row r="172" spans="1:4" x14ac:dyDescent="0.25">
      <c r="A172" s="50" t="s">
        <v>275</v>
      </c>
      <c r="B172" s="47" t="s">
        <v>100</v>
      </c>
      <c r="C172" s="3" t="s">
        <v>101</v>
      </c>
      <c r="D172" s="45">
        <v>5</v>
      </c>
    </row>
    <row r="173" spans="1:4" x14ac:dyDescent="0.25">
      <c r="A173" s="50" t="s">
        <v>276</v>
      </c>
      <c r="B173" s="47" t="s">
        <v>100</v>
      </c>
      <c r="C173" s="3" t="s">
        <v>103</v>
      </c>
      <c r="D173" s="45">
        <v>5</v>
      </c>
    </row>
    <row r="174" spans="1:4" x14ac:dyDescent="0.25">
      <c r="A174" s="50" t="s">
        <v>277</v>
      </c>
      <c r="B174" s="47" t="s">
        <v>105</v>
      </c>
      <c r="C174" s="3" t="s">
        <v>101</v>
      </c>
      <c r="D174" s="45">
        <v>5</v>
      </c>
    </row>
    <row r="175" spans="1:4" x14ac:dyDescent="0.25">
      <c r="A175" s="50" t="s">
        <v>278</v>
      </c>
      <c r="B175" s="47" t="s">
        <v>105</v>
      </c>
      <c r="C175" s="3" t="s">
        <v>103</v>
      </c>
      <c r="D175" s="45">
        <v>5</v>
      </c>
    </row>
    <row r="176" spans="1:4" x14ac:dyDescent="0.25">
      <c r="A176" s="50" t="s">
        <v>279</v>
      </c>
      <c r="B176" s="3" t="s">
        <v>108</v>
      </c>
      <c r="C176" s="3" t="s">
        <v>101</v>
      </c>
      <c r="D176" s="45">
        <v>4</v>
      </c>
    </row>
    <row r="177" spans="1:4" x14ac:dyDescent="0.25">
      <c r="A177" s="50" t="s">
        <v>280</v>
      </c>
      <c r="B177" s="3" t="s">
        <v>108</v>
      </c>
      <c r="C177" s="3" t="s">
        <v>103</v>
      </c>
      <c r="D177" s="45">
        <v>4</v>
      </c>
    </row>
    <row r="178" spans="1:4" x14ac:dyDescent="0.25">
      <c r="A178" s="50" t="s">
        <v>281</v>
      </c>
      <c r="B178" s="3" t="s">
        <v>111</v>
      </c>
      <c r="C178" s="3" t="s">
        <v>101</v>
      </c>
      <c r="D178" s="45">
        <v>3</v>
      </c>
    </row>
    <row r="179" spans="1:4" x14ac:dyDescent="0.25">
      <c r="A179" s="46" t="s">
        <v>282</v>
      </c>
      <c r="B179" s="3" t="s">
        <v>111</v>
      </c>
      <c r="C179" s="3" t="s">
        <v>103</v>
      </c>
      <c r="D179" s="45">
        <v>3</v>
      </c>
    </row>
    <row r="180" spans="1:4" x14ac:dyDescent="0.25">
      <c r="A180" s="50" t="s">
        <v>283</v>
      </c>
      <c r="B180" s="47" t="s">
        <v>114</v>
      </c>
      <c r="C180" s="3" t="s">
        <v>101</v>
      </c>
      <c r="D180" s="45">
        <v>5</v>
      </c>
    </row>
    <row r="181" spans="1:4" x14ac:dyDescent="0.25">
      <c r="A181" s="50" t="s">
        <v>284</v>
      </c>
      <c r="B181" s="47" t="s">
        <v>114</v>
      </c>
      <c r="C181" s="3" t="s">
        <v>103</v>
      </c>
      <c r="D181" s="45">
        <v>5</v>
      </c>
    </row>
    <row r="182" spans="1:4" x14ac:dyDescent="0.25">
      <c r="A182" s="50" t="s">
        <v>285</v>
      </c>
      <c r="B182" s="47" t="s">
        <v>100</v>
      </c>
      <c r="C182" s="3" t="s">
        <v>101</v>
      </c>
      <c r="D182" s="45">
        <v>5</v>
      </c>
    </row>
    <row r="183" spans="1:4" x14ac:dyDescent="0.25">
      <c r="A183" s="50" t="s">
        <v>286</v>
      </c>
      <c r="B183" s="47" t="s">
        <v>100</v>
      </c>
      <c r="C183" s="3" t="s">
        <v>103</v>
      </c>
      <c r="D183" s="45">
        <v>5</v>
      </c>
    </row>
    <row r="184" spans="1:4" x14ac:dyDescent="0.25">
      <c r="A184" s="50" t="s">
        <v>287</v>
      </c>
      <c r="B184" s="47" t="s">
        <v>105</v>
      </c>
      <c r="C184" s="3" t="s">
        <v>101</v>
      </c>
      <c r="D184" s="45">
        <v>5</v>
      </c>
    </row>
    <row r="185" spans="1:4" x14ac:dyDescent="0.25">
      <c r="A185" s="50" t="s">
        <v>288</v>
      </c>
      <c r="B185" s="47" t="s">
        <v>105</v>
      </c>
      <c r="C185" s="3" t="s">
        <v>103</v>
      </c>
      <c r="D185" s="45">
        <v>5</v>
      </c>
    </row>
    <row r="186" spans="1:4" x14ac:dyDescent="0.25">
      <c r="A186" s="50" t="s">
        <v>289</v>
      </c>
      <c r="B186" s="3" t="s">
        <v>108</v>
      </c>
      <c r="C186" s="3" t="s">
        <v>101</v>
      </c>
      <c r="D186" s="45">
        <v>4</v>
      </c>
    </row>
    <row r="187" spans="1:4" x14ac:dyDescent="0.25">
      <c r="A187" s="50" t="s">
        <v>290</v>
      </c>
      <c r="B187" s="3" t="s">
        <v>108</v>
      </c>
      <c r="C187" s="3" t="s">
        <v>103</v>
      </c>
      <c r="D187" s="45">
        <v>4</v>
      </c>
    </row>
    <row r="188" spans="1:4" x14ac:dyDescent="0.25">
      <c r="A188" s="50" t="s">
        <v>291</v>
      </c>
      <c r="B188" s="3" t="s">
        <v>111</v>
      </c>
      <c r="C188" s="3" t="s">
        <v>101</v>
      </c>
      <c r="D188" s="45">
        <v>3</v>
      </c>
    </row>
    <row r="189" spans="1:4" x14ac:dyDescent="0.25">
      <c r="A189" s="46" t="s">
        <v>292</v>
      </c>
      <c r="B189" s="3" t="s">
        <v>111</v>
      </c>
      <c r="C189" s="3" t="s">
        <v>103</v>
      </c>
      <c r="D189" s="45">
        <v>3</v>
      </c>
    </row>
    <row r="190" spans="1:4" x14ac:dyDescent="0.25">
      <c r="A190" s="50" t="s">
        <v>293</v>
      </c>
      <c r="B190" s="47" t="s">
        <v>114</v>
      </c>
      <c r="C190" s="3" t="s">
        <v>101</v>
      </c>
      <c r="D190" s="45">
        <v>5</v>
      </c>
    </row>
    <row r="191" spans="1:4" x14ac:dyDescent="0.25">
      <c r="A191" s="50" t="s">
        <v>294</v>
      </c>
      <c r="B191" s="47" t="s">
        <v>114</v>
      </c>
      <c r="C191" s="3" t="s">
        <v>103</v>
      </c>
      <c r="D191" s="45">
        <v>5</v>
      </c>
    </row>
    <row r="192" spans="1:4" x14ac:dyDescent="0.25">
      <c r="A192" s="50" t="s">
        <v>295</v>
      </c>
      <c r="B192" s="47" t="s">
        <v>114</v>
      </c>
      <c r="C192" s="3" t="s">
        <v>101</v>
      </c>
      <c r="D192" s="45">
        <v>5</v>
      </c>
    </row>
    <row r="193" spans="1:4" x14ac:dyDescent="0.25">
      <c r="A193" s="50" t="s">
        <v>296</v>
      </c>
      <c r="B193" s="47" t="s">
        <v>114</v>
      </c>
      <c r="C193" s="3" t="s">
        <v>103</v>
      </c>
      <c r="D193" s="45">
        <v>5</v>
      </c>
    </row>
    <row r="194" spans="1:4" x14ac:dyDescent="0.25">
      <c r="A194" s="50" t="s">
        <v>297</v>
      </c>
      <c r="B194" s="47" t="s">
        <v>100</v>
      </c>
      <c r="C194" s="3" t="s">
        <v>101</v>
      </c>
      <c r="D194" s="45">
        <v>5</v>
      </c>
    </row>
    <row r="195" spans="1:4" x14ac:dyDescent="0.25">
      <c r="A195" s="50" t="s">
        <v>298</v>
      </c>
      <c r="B195" s="47" t="s">
        <v>100</v>
      </c>
      <c r="C195" s="3" t="s">
        <v>103</v>
      </c>
      <c r="D195" s="45">
        <v>5</v>
      </c>
    </row>
    <row r="196" spans="1:4" x14ac:dyDescent="0.25">
      <c r="A196" s="50" t="s">
        <v>299</v>
      </c>
      <c r="B196" s="47" t="s">
        <v>100</v>
      </c>
      <c r="C196" s="3" t="s">
        <v>101</v>
      </c>
      <c r="D196" s="45">
        <v>5</v>
      </c>
    </row>
    <row r="197" spans="1:4" x14ac:dyDescent="0.25">
      <c r="A197" s="50" t="s">
        <v>300</v>
      </c>
      <c r="B197" s="47" t="s">
        <v>100</v>
      </c>
      <c r="C197" s="3" t="s">
        <v>103</v>
      </c>
      <c r="D197" s="45">
        <v>5</v>
      </c>
    </row>
    <row r="198" spans="1:4" x14ac:dyDescent="0.25">
      <c r="A198" s="50" t="s">
        <v>301</v>
      </c>
      <c r="B198" s="47" t="s">
        <v>105</v>
      </c>
      <c r="C198" s="3" t="s">
        <v>101</v>
      </c>
      <c r="D198" s="45">
        <v>5</v>
      </c>
    </row>
    <row r="199" spans="1:4" x14ac:dyDescent="0.25">
      <c r="A199" s="50" t="s">
        <v>302</v>
      </c>
      <c r="B199" s="47" t="s">
        <v>105</v>
      </c>
      <c r="C199" s="3" t="s">
        <v>103</v>
      </c>
      <c r="D199" s="45">
        <v>5</v>
      </c>
    </row>
    <row r="200" spans="1:4" x14ac:dyDescent="0.25">
      <c r="A200" s="50" t="s">
        <v>303</v>
      </c>
      <c r="B200" s="3" t="s">
        <v>108</v>
      </c>
      <c r="C200" s="3" t="s">
        <v>101</v>
      </c>
      <c r="D200" s="45">
        <v>4</v>
      </c>
    </row>
    <row r="201" spans="1:4" x14ac:dyDescent="0.25">
      <c r="A201" s="50" t="s">
        <v>304</v>
      </c>
      <c r="B201" s="3" t="s">
        <v>108</v>
      </c>
      <c r="C201" s="3" t="s">
        <v>103</v>
      </c>
      <c r="D201" s="45">
        <v>4</v>
      </c>
    </row>
    <row r="202" spans="1:4" x14ac:dyDescent="0.25">
      <c r="A202" s="50" t="s">
        <v>305</v>
      </c>
      <c r="B202" s="3" t="s">
        <v>111</v>
      </c>
      <c r="C202" s="3" t="s">
        <v>101</v>
      </c>
      <c r="D202" s="45">
        <v>3</v>
      </c>
    </row>
    <row r="203" spans="1:4" x14ac:dyDescent="0.25">
      <c r="A203" s="46" t="s">
        <v>306</v>
      </c>
      <c r="B203" s="3" t="s">
        <v>111</v>
      </c>
      <c r="C203" s="3" t="s">
        <v>103</v>
      </c>
      <c r="D203" s="45">
        <v>3</v>
      </c>
    </row>
    <row r="204" spans="1:4" x14ac:dyDescent="0.25">
      <c r="A204" s="50" t="s">
        <v>307</v>
      </c>
      <c r="B204" s="47" t="s">
        <v>114</v>
      </c>
      <c r="C204" s="3" t="s">
        <v>101</v>
      </c>
      <c r="D204" s="45">
        <v>5</v>
      </c>
    </row>
    <row r="205" spans="1:4" x14ac:dyDescent="0.25">
      <c r="A205" s="50" t="s">
        <v>308</v>
      </c>
      <c r="B205" s="47" t="s">
        <v>114</v>
      </c>
      <c r="C205" s="3" t="s">
        <v>103</v>
      </c>
      <c r="D205" s="45">
        <v>5</v>
      </c>
    </row>
    <row r="206" spans="1:4" x14ac:dyDescent="0.25">
      <c r="A206" s="50" t="s">
        <v>309</v>
      </c>
      <c r="B206" s="47" t="s">
        <v>100</v>
      </c>
      <c r="C206" s="3" t="s">
        <v>103</v>
      </c>
      <c r="D206" s="45">
        <v>5</v>
      </c>
    </row>
    <row r="207" spans="1:4" x14ac:dyDescent="0.25">
      <c r="A207" s="50" t="s">
        <v>310</v>
      </c>
      <c r="B207" s="47" t="s">
        <v>105</v>
      </c>
      <c r="C207" s="3" t="s">
        <v>103</v>
      </c>
      <c r="D207" s="45">
        <v>5</v>
      </c>
    </row>
    <row r="208" spans="1:4" x14ac:dyDescent="0.25">
      <c r="A208" s="50" t="s">
        <v>311</v>
      </c>
      <c r="B208" s="47" t="s">
        <v>108</v>
      </c>
      <c r="C208" s="3" t="s">
        <v>103</v>
      </c>
      <c r="D208" s="45">
        <v>4</v>
      </c>
    </row>
    <row r="209" spans="1:4" x14ac:dyDescent="0.25">
      <c r="A209" s="50" t="s">
        <v>312</v>
      </c>
      <c r="B209" s="47" t="s">
        <v>111</v>
      </c>
      <c r="C209" s="3" t="s">
        <v>103</v>
      </c>
      <c r="D209" s="45">
        <v>3</v>
      </c>
    </row>
    <row r="210" spans="1:4" x14ac:dyDescent="0.25">
      <c r="A210" s="50" t="s">
        <v>313</v>
      </c>
      <c r="B210" s="47" t="s">
        <v>114</v>
      </c>
      <c r="C210" s="3" t="s">
        <v>103</v>
      </c>
      <c r="D210" s="45">
        <v>5</v>
      </c>
    </row>
    <row r="211" spans="1:4" x14ac:dyDescent="0.25">
      <c r="A211" s="50" t="s">
        <v>314</v>
      </c>
      <c r="B211" s="47" t="s">
        <v>114</v>
      </c>
      <c r="C211" s="3" t="s">
        <v>101</v>
      </c>
      <c r="D211" s="45">
        <v>5</v>
      </c>
    </row>
    <row r="212" spans="1:4" x14ac:dyDescent="0.25">
      <c r="A212" s="50" t="s">
        <v>315</v>
      </c>
      <c r="B212" s="47" t="s">
        <v>114</v>
      </c>
      <c r="C212" s="3" t="s">
        <v>103</v>
      </c>
      <c r="D212" s="45">
        <v>5</v>
      </c>
    </row>
    <row r="213" spans="1:4" x14ac:dyDescent="0.25">
      <c r="A213" s="50" t="s">
        <v>316</v>
      </c>
      <c r="B213" s="47" t="s">
        <v>100</v>
      </c>
      <c r="C213" s="3" t="s">
        <v>101</v>
      </c>
      <c r="D213" s="45">
        <v>5</v>
      </c>
    </row>
    <row r="214" spans="1:4" x14ac:dyDescent="0.25">
      <c r="A214" s="50" t="s">
        <v>317</v>
      </c>
      <c r="B214" s="47" t="s">
        <v>100</v>
      </c>
      <c r="C214" s="3" t="s">
        <v>103</v>
      </c>
      <c r="D214" s="45">
        <v>5</v>
      </c>
    </row>
    <row r="215" spans="1:4" x14ac:dyDescent="0.25">
      <c r="A215" s="50" t="s">
        <v>318</v>
      </c>
      <c r="B215" s="47" t="s">
        <v>100</v>
      </c>
      <c r="C215" s="3" t="s">
        <v>101</v>
      </c>
      <c r="D215" s="45">
        <v>5</v>
      </c>
    </row>
    <row r="216" spans="1:4" x14ac:dyDescent="0.25">
      <c r="A216" s="50" t="s">
        <v>319</v>
      </c>
      <c r="B216" s="47" t="s">
        <v>100</v>
      </c>
      <c r="C216" s="3" t="s">
        <v>103</v>
      </c>
      <c r="D216" s="45">
        <v>5</v>
      </c>
    </row>
    <row r="217" spans="1:4" x14ac:dyDescent="0.25">
      <c r="A217" s="50" t="s">
        <v>320</v>
      </c>
      <c r="B217" s="47" t="s">
        <v>105</v>
      </c>
      <c r="C217" s="3" t="s">
        <v>101</v>
      </c>
      <c r="D217" s="45">
        <v>5</v>
      </c>
    </row>
    <row r="218" spans="1:4" x14ac:dyDescent="0.25">
      <c r="A218" s="50" t="s">
        <v>321</v>
      </c>
      <c r="B218" s="47" t="s">
        <v>105</v>
      </c>
      <c r="C218" s="3" t="s">
        <v>103</v>
      </c>
      <c r="D218" s="45">
        <v>5</v>
      </c>
    </row>
    <row r="219" spans="1:4" x14ac:dyDescent="0.25">
      <c r="A219" s="50" t="s">
        <v>322</v>
      </c>
      <c r="B219" s="3" t="s">
        <v>108</v>
      </c>
      <c r="C219" s="3" t="s">
        <v>101</v>
      </c>
      <c r="D219" s="45">
        <v>4</v>
      </c>
    </row>
    <row r="220" spans="1:4" x14ac:dyDescent="0.25">
      <c r="A220" s="50" t="s">
        <v>323</v>
      </c>
      <c r="B220" s="3" t="s">
        <v>108</v>
      </c>
      <c r="C220" s="3" t="s">
        <v>103</v>
      </c>
      <c r="D220" s="45">
        <v>4</v>
      </c>
    </row>
    <row r="221" spans="1:4" x14ac:dyDescent="0.25">
      <c r="A221" s="50" t="s">
        <v>324</v>
      </c>
      <c r="B221" s="3" t="s">
        <v>111</v>
      </c>
      <c r="C221" s="3" t="s">
        <v>101</v>
      </c>
      <c r="D221" s="45">
        <v>3</v>
      </c>
    </row>
    <row r="222" spans="1:4" x14ac:dyDescent="0.25">
      <c r="A222" s="50" t="s">
        <v>325</v>
      </c>
      <c r="B222" s="3" t="s">
        <v>111</v>
      </c>
      <c r="C222" s="3" t="s">
        <v>103</v>
      </c>
      <c r="D222" s="45">
        <v>3</v>
      </c>
    </row>
    <row r="223" spans="1:4" x14ac:dyDescent="0.25">
      <c r="A223" s="50" t="s">
        <v>326</v>
      </c>
      <c r="B223" s="47" t="s">
        <v>114</v>
      </c>
      <c r="C223" s="3" t="s">
        <v>101</v>
      </c>
      <c r="D223" s="45">
        <v>5</v>
      </c>
    </row>
    <row r="224" spans="1:4" x14ac:dyDescent="0.25">
      <c r="A224" s="50" t="s">
        <v>327</v>
      </c>
      <c r="B224" s="47" t="s">
        <v>114</v>
      </c>
      <c r="C224" s="3" t="s">
        <v>103</v>
      </c>
      <c r="D224" s="45">
        <v>5</v>
      </c>
    </row>
    <row r="225" spans="1:4" x14ac:dyDescent="0.25">
      <c r="A225" s="46" t="s">
        <v>328</v>
      </c>
      <c r="B225" s="47" t="s">
        <v>114</v>
      </c>
      <c r="C225" s="3" t="s">
        <v>103</v>
      </c>
      <c r="D225" s="45">
        <v>5</v>
      </c>
    </row>
    <row r="226" spans="1:4" x14ac:dyDescent="0.25">
      <c r="A226" s="46" t="s">
        <v>329</v>
      </c>
      <c r="B226" s="47" t="s">
        <v>114</v>
      </c>
      <c r="C226" s="3" t="s">
        <v>103</v>
      </c>
      <c r="D226" s="45">
        <v>5</v>
      </c>
    </row>
    <row r="227" spans="1:4" x14ac:dyDescent="0.25">
      <c r="A227" s="50" t="s">
        <v>330</v>
      </c>
      <c r="B227" s="47" t="s">
        <v>100</v>
      </c>
      <c r="C227" s="3" t="s">
        <v>103</v>
      </c>
      <c r="D227" s="45">
        <v>5</v>
      </c>
    </row>
    <row r="228" spans="1:4" x14ac:dyDescent="0.25">
      <c r="A228" s="46" t="s">
        <v>331</v>
      </c>
      <c r="B228" s="47" t="s">
        <v>100</v>
      </c>
      <c r="C228" s="3" t="s">
        <v>103</v>
      </c>
      <c r="D228" s="45">
        <v>5</v>
      </c>
    </row>
    <row r="229" spans="1:4" x14ac:dyDescent="0.25">
      <c r="A229" s="50" t="s">
        <v>332</v>
      </c>
      <c r="B229" s="47" t="s">
        <v>105</v>
      </c>
      <c r="C229" s="3" t="s">
        <v>103</v>
      </c>
      <c r="D229" s="45">
        <v>5</v>
      </c>
    </row>
    <row r="230" spans="1:4" x14ac:dyDescent="0.25">
      <c r="A230" s="50" t="s">
        <v>333</v>
      </c>
      <c r="B230" s="3" t="s">
        <v>108</v>
      </c>
      <c r="C230" s="3" t="s">
        <v>103</v>
      </c>
      <c r="D230" s="45">
        <v>4</v>
      </c>
    </row>
    <row r="231" spans="1:4" x14ac:dyDescent="0.25">
      <c r="A231" s="50" t="s">
        <v>334</v>
      </c>
      <c r="B231" s="3" t="s">
        <v>111</v>
      </c>
      <c r="C231" s="3" t="s">
        <v>103</v>
      </c>
      <c r="D231" s="45">
        <v>3</v>
      </c>
    </row>
    <row r="232" spans="1:4" x14ac:dyDescent="0.25">
      <c r="A232" s="50" t="s">
        <v>335</v>
      </c>
      <c r="B232" s="47" t="s">
        <v>114</v>
      </c>
      <c r="C232" s="3" t="s">
        <v>103</v>
      </c>
      <c r="D232" s="45">
        <v>5</v>
      </c>
    </row>
    <row r="233" spans="1:4" x14ac:dyDescent="0.25">
      <c r="A233" s="46" t="s">
        <v>336</v>
      </c>
      <c r="B233" s="47" t="s">
        <v>114</v>
      </c>
      <c r="C233" s="3" t="s">
        <v>103</v>
      </c>
      <c r="D233" s="45">
        <v>5</v>
      </c>
    </row>
    <row r="234" spans="1:4" x14ac:dyDescent="0.25">
      <c r="A234" s="49" t="s">
        <v>337</v>
      </c>
      <c r="B234" s="45" t="s">
        <v>338</v>
      </c>
      <c r="C234" s="3"/>
      <c r="D234" s="45">
        <v>1</v>
      </c>
    </row>
    <row r="235" spans="1:4" x14ac:dyDescent="0.25">
      <c r="A235" s="49" t="s">
        <v>339</v>
      </c>
      <c r="B235" s="45" t="s">
        <v>338</v>
      </c>
      <c r="C235" s="3"/>
      <c r="D235" s="45">
        <v>1</v>
      </c>
    </row>
    <row r="236" spans="1:4" x14ac:dyDescent="0.25">
      <c r="A236" s="49" t="s">
        <v>340</v>
      </c>
      <c r="B236" s="45" t="s">
        <v>338</v>
      </c>
      <c r="C236" s="3"/>
      <c r="D236" s="45">
        <v>1</v>
      </c>
    </row>
    <row r="237" spans="1:4" x14ac:dyDescent="0.25">
      <c r="A237" s="49" t="s">
        <v>341</v>
      </c>
      <c r="B237" s="45" t="s">
        <v>338</v>
      </c>
      <c r="C237" s="3"/>
      <c r="D237" s="45">
        <v>1</v>
      </c>
    </row>
    <row r="238" spans="1:4" x14ac:dyDescent="0.25">
      <c r="A238" s="49" t="s">
        <v>342</v>
      </c>
      <c r="B238" s="45" t="s">
        <v>338</v>
      </c>
      <c r="C238" s="3"/>
      <c r="D238" s="45">
        <v>1</v>
      </c>
    </row>
    <row r="239" spans="1:4" x14ac:dyDescent="0.25">
      <c r="A239" s="49" t="s">
        <v>343</v>
      </c>
      <c r="B239" s="45" t="s">
        <v>338</v>
      </c>
      <c r="C239" s="3"/>
      <c r="D239" s="45">
        <v>1</v>
      </c>
    </row>
    <row r="240" spans="1:4" x14ac:dyDescent="0.25">
      <c r="A240" s="49" t="s">
        <v>344</v>
      </c>
      <c r="B240" s="45" t="s">
        <v>338</v>
      </c>
      <c r="C240" s="3"/>
      <c r="D240" s="45">
        <v>1</v>
      </c>
    </row>
    <row r="241" spans="1:4" x14ac:dyDescent="0.25">
      <c r="A241" s="49" t="s">
        <v>345</v>
      </c>
      <c r="B241" s="45" t="s">
        <v>338</v>
      </c>
      <c r="C241" s="3"/>
      <c r="D241" s="45">
        <v>1</v>
      </c>
    </row>
    <row r="242" spans="1:4" x14ac:dyDescent="0.25">
      <c r="A242" s="49" t="s">
        <v>346</v>
      </c>
      <c r="B242" s="45" t="s">
        <v>338</v>
      </c>
      <c r="C242" s="3"/>
      <c r="D242" s="45">
        <v>1</v>
      </c>
    </row>
    <row r="243" spans="1:4" x14ac:dyDescent="0.25">
      <c r="A243" s="49" t="s">
        <v>347</v>
      </c>
      <c r="B243" s="45" t="s">
        <v>338</v>
      </c>
      <c r="C243" s="3"/>
      <c r="D243" s="45">
        <v>1</v>
      </c>
    </row>
    <row r="244" spans="1:4" x14ac:dyDescent="0.25">
      <c r="A244" s="49" t="s">
        <v>348</v>
      </c>
      <c r="B244" s="45" t="s">
        <v>338</v>
      </c>
      <c r="C244" s="3"/>
      <c r="D244" s="45">
        <v>1</v>
      </c>
    </row>
    <row r="245" spans="1:4" x14ac:dyDescent="0.25">
      <c r="A245" s="49" t="s">
        <v>349</v>
      </c>
      <c r="B245" s="45" t="s">
        <v>338</v>
      </c>
      <c r="C245" s="3"/>
      <c r="D245" s="45">
        <v>1</v>
      </c>
    </row>
    <row r="246" spans="1:4" x14ac:dyDescent="0.25">
      <c r="A246" s="49" t="s">
        <v>350</v>
      </c>
      <c r="B246" s="45" t="s">
        <v>338</v>
      </c>
      <c r="C246" s="3"/>
      <c r="D246" s="45">
        <v>1</v>
      </c>
    </row>
    <row r="247" spans="1:4" x14ac:dyDescent="0.25">
      <c r="A247" s="49" t="s">
        <v>351</v>
      </c>
      <c r="B247" s="45" t="s">
        <v>338</v>
      </c>
      <c r="C247" s="3"/>
      <c r="D247" s="45">
        <v>1</v>
      </c>
    </row>
    <row r="248" spans="1:4" x14ac:dyDescent="0.25">
      <c r="A248" s="49" t="s">
        <v>352</v>
      </c>
      <c r="B248" s="45" t="s">
        <v>338</v>
      </c>
      <c r="C248" s="3"/>
      <c r="D248" s="45">
        <v>1</v>
      </c>
    </row>
    <row r="249" spans="1:4" x14ac:dyDescent="0.25">
      <c r="A249" s="49" t="s">
        <v>353</v>
      </c>
      <c r="B249" s="45" t="s">
        <v>338</v>
      </c>
      <c r="C249" s="3"/>
      <c r="D249" s="45">
        <v>1</v>
      </c>
    </row>
    <row r="250" spans="1:4" x14ac:dyDescent="0.25">
      <c r="A250" s="49" t="s">
        <v>354</v>
      </c>
      <c r="B250" s="45" t="s">
        <v>338</v>
      </c>
      <c r="C250" s="3"/>
      <c r="D250" s="45">
        <v>1</v>
      </c>
    </row>
    <row r="251" spans="1:4" x14ac:dyDescent="0.25">
      <c r="A251" s="49" t="s">
        <v>355</v>
      </c>
      <c r="B251" s="45" t="s">
        <v>338</v>
      </c>
      <c r="C251" s="3"/>
      <c r="D251" s="45">
        <v>1</v>
      </c>
    </row>
    <row r="252" spans="1:4" x14ac:dyDescent="0.25">
      <c r="A252" s="49" t="s">
        <v>356</v>
      </c>
      <c r="B252" s="45" t="s">
        <v>338</v>
      </c>
      <c r="C252" s="3"/>
      <c r="D252" s="45">
        <v>1</v>
      </c>
    </row>
    <row r="253" spans="1:4" x14ac:dyDescent="0.25">
      <c r="A253" s="49" t="s">
        <v>357</v>
      </c>
      <c r="B253" s="45" t="s">
        <v>338</v>
      </c>
      <c r="C253" s="3"/>
      <c r="D253" s="45">
        <v>1</v>
      </c>
    </row>
    <row r="254" spans="1:4" x14ac:dyDescent="0.25">
      <c r="A254" s="49" t="s">
        <v>358</v>
      </c>
      <c r="B254" s="45" t="s">
        <v>338</v>
      </c>
      <c r="C254" s="3"/>
      <c r="D254" s="45">
        <v>1</v>
      </c>
    </row>
    <row r="255" spans="1:4" x14ac:dyDescent="0.25">
      <c r="A255" s="49" t="s">
        <v>359</v>
      </c>
      <c r="B255" s="45" t="s">
        <v>338</v>
      </c>
      <c r="C255" s="3"/>
      <c r="D255" s="45">
        <v>1</v>
      </c>
    </row>
    <row r="256" spans="1:4" x14ac:dyDescent="0.25">
      <c r="A256" s="49" t="s">
        <v>360</v>
      </c>
      <c r="B256" s="45" t="s">
        <v>338</v>
      </c>
      <c r="C256" s="3"/>
      <c r="D256" s="45">
        <v>1</v>
      </c>
    </row>
    <row r="257" spans="1:4" x14ac:dyDescent="0.25">
      <c r="A257" s="49" t="s">
        <v>361</v>
      </c>
      <c r="B257" s="45" t="s">
        <v>338</v>
      </c>
      <c r="C257" s="3"/>
      <c r="D257" s="45">
        <v>1</v>
      </c>
    </row>
    <row r="258" spans="1:4" x14ac:dyDescent="0.25">
      <c r="A258" s="49" t="s">
        <v>362</v>
      </c>
      <c r="B258" s="45" t="s">
        <v>338</v>
      </c>
      <c r="C258" s="3"/>
      <c r="D258" s="45">
        <v>1</v>
      </c>
    </row>
    <row r="259" spans="1:4" x14ac:dyDescent="0.25">
      <c r="A259" s="49" t="s">
        <v>363</v>
      </c>
      <c r="B259" s="45" t="s">
        <v>338</v>
      </c>
      <c r="C259" s="3"/>
      <c r="D259" s="45">
        <v>1</v>
      </c>
    </row>
    <row r="260" spans="1:4" x14ac:dyDescent="0.25">
      <c r="A260" s="49" t="s">
        <v>364</v>
      </c>
      <c r="B260" s="45" t="s">
        <v>338</v>
      </c>
      <c r="C260" s="3"/>
      <c r="D260" s="45">
        <v>1</v>
      </c>
    </row>
    <row r="261" spans="1:4" x14ac:dyDescent="0.25">
      <c r="A261" s="49" t="s">
        <v>365</v>
      </c>
      <c r="B261" s="45" t="s">
        <v>338</v>
      </c>
      <c r="C261" s="3"/>
      <c r="D261" s="45">
        <v>1</v>
      </c>
    </row>
    <row r="262" spans="1:4" x14ac:dyDescent="0.25">
      <c r="A262" s="49" t="s">
        <v>366</v>
      </c>
      <c r="B262" s="45" t="s">
        <v>338</v>
      </c>
      <c r="C262" s="3"/>
      <c r="D262" s="45">
        <v>1</v>
      </c>
    </row>
    <row r="263" spans="1:4" x14ac:dyDescent="0.25">
      <c r="A263" s="49" t="s">
        <v>367</v>
      </c>
      <c r="B263" s="45" t="s">
        <v>338</v>
      </c>
      <c r="C263" s="3"/>
      <c r="D263" s="45">
        <v>1</v>
      </c>
    </row>
    <row r="264" spans="1:4" x14ac:dyDescent="0.25">
      <c r="A264" s="49" t="s">
        <v>368</v>
      </c>
      <c r="B264" s="45" t="s">
        <v>338</v>
      </c>
      <c r="C264" s="3"/>
      <c r="D264" s="45">
        <v>1</v>
      </c>
    </row>
    <row r="265" spans="1:4" x14ac:dyDescent="0.25">
      <c r="A265" s="49" t="s">
        <v>369</v>
      </c>
      <c r="B265" s="45" t="s">
        <v>338</v>
      </c>
      <c r="C265" s="3"/>
      <c r="D265" s="45">
        <v>1</v>
      </c>
    </row>
    <row r="266" spans="1:4" x14ac:dyDescent="0.25">
      <c r="A266" s="49" t="s">
        <v>370</v>
      </c>
      <c r="B266" s="45" t="s">
        <v>338</v>
      </c>
      <c r="C266" s="3"/>
      <c r="D266" s="45">
        <v>1</v>
      </c>
    </row>
    <row r="267" spans="1:4" x14ac:dyDescent="0.25">
      <c r="A267" s="49" t="s">
        <v>371</v>
      </c>
      <c r="B267" s="45" t="s">
        <v>338</v>
      </c>
      <c r="C267" s="3"/>
      <c r="D267" s="45">
        <v>1</v>
      </c>
    </row>
    <row r="268" spans="1:4" x14ac:dyDescent="0.25">
      <c r="A268" s="49" t="s">
        <v>372</v>
      </c>
      <c r="B268" s="45" t="s">
        <v>338</v>
      </c>
      <c r="C268" s="3"/>
      <c r="D268" s="45">
        <v>1</v>
      </c>
    </row>
    <row r="269" spans="1:4" x14ac:dyDescent="0.25">
      <c r="A269" s="49" t="s">
        <v>373</v>
      </c>
      <c r="B269" s="45" t="s">
        <v>338</v>
      </c>
      <c r="C269" s="3"/>
      <c r="D269" s="45">
        <v>1</v>
      </c>
    </row>
    <row r="270" spans="1:4" x14ac:dyDescent="0.25">
      <c r="A270" s="49" t="s">
        <v>374</v>
      </c>
      <c r="B270" s="45" t="s">
        <v>338</v>
      </c>
      <c r="C270" s="3"/>
      <c r="D270" s="45">
        <v>1</v>
      </c>
    </row>
    <row r="271" spans="1:4" x14ac:dyDescent="0.25">
      <c r="A271" s="49" t="s">
        <v>375</v>
      </c>
      <c r="B271" s="45" t="s">
        <v>338</v>
      </c>
      <c r="C271" s="3"/>
      <c r="D271" s="45">
        <v>1</v>
      </c>
    </row>
    <row r="272" spans="1:4" x14ac:dyDescent="0.25">
      <c r="A272" s="49" t="s">
        <v>376</v>
      </c>
      <c r="B272" s="45" t="s">
        <v>338</v>
      </c>
      <c r="C272" s="3"/>
      <c r="D272" s="45">
        <v>1</v>
      </c>
    </row>
    <row r="273" spans="1:4" x14ac:dyDescent="0.25">
      <c r="A273" s="49" t="s">
        <v>377</v>
      </c>
      <c r="B273" s="45" t="s">
        <v>338</v>
      </c>
      <c r="C273" s="3"/>
      <c r="D273" s="45">
        <v>1</v>
      </c>
    </row>
    <row r="274" spans="1:4" x14ac:dyDescent="0.25">
      <c r="A274" s="49" t="s">
        <v>378</v>
      </c>
      <c r="B274" s="45" t="s">
        <v>338</v>
      </c>
      <c r="C274" s="3"/>
      <c r="D274" s="45">
        <v>1</v>
      </c>
    </row>
    <row r="275" spans="1:4" x14ac:dyDescent="0.25">
      <c r="A275" s="49" t="s">
        <v>379</v>
      </c>
      <c r="B275" s="45" t="s">
        <v>338</v>
      </c>
      <c r="C275" s="3"/>
      <c r="D275" s="45">
        <v>1</v>
      </c>
    </row>
    <row r="276" spans="1:4" x14ac:dyDescent="0.25">
      <c r="A276" s="49" t="s">
        <v>380</v>
      </c>
      <c r="B276" s="45" t="s">
        <v>338</v>
      </c>
      <c r="C276" s="3"/>
      <c r="D276" s="45">
        <v>1</v>
      </c>
    </row>
    <row r="277" spans="1:4" x14ac:dyDescent="0.25">
      <c r="A277" s="49" t="s">
        <v>381</v>
      </c>
      <c r="B277" s="45" t="s">
        <v>338</v>
      </c>
      <c r="C277" s="3"/>
      <c r="D277" s="45">
        <v>1</v>
      </c>
    </row>
    <row r="278" spans="1:4" x14ac:dyDescent="0.25">
      <c r="A278" s="49" t="s">
        <v>382</v>
      </c>
      <c r="B278" s="45" t="s">
        <v>338</v>
      </c>
      <c r="C278" s="3"/>
      <c r="D278" s="45">
        <v>1</v>
      </c>
    </row>
    <row r="279" spans="1:4" x14ac:dyDescent="0.25">
      <c r="A279" s="49" t="s">
        <v>383</v>
      </c>
      <c r="B279" s="45" t="s">
        <v>338</v>
      </c>
      <c r="C279" s="3"/>
      <c r="D279" s="45">
        <v>1</v>
      </c>
    </row>
    <row r="280" spans="1:4" x14ac:dyDescent="0.25">
      <c r="A280" s="49" t="s">
        <v>384</v>
      </c>
      <c r="B280" s="45" t="s">
        <v>338</v>
      </c>
      <c r="C280" s="3"/>
      <c r="D280" s="45">
        <v>1</v>
      </c>
    </row>
    <row r="281" spans="1:4" x14ac:dyDescent="0.25">
      <c r="A281" s="49" t="s">
        <v>385</v>
      </c>
      <c r="B281" s="45" t="s">
        <v>338</v>
      </c>
      <c r="C281" s="3"/>
      <c r="D281" s="45">
        <v>1</v>
      </c>
    </row>
    <row r="282" spans="1:4" x14ac:dyDescent="0.25">
      <c r="A282" s="49" t="s">
        <v>386</v>
      </c>
      <c r="B282" s="45" t="s">
        <v>338</v>
      </c>
      <c r="C282" s="3"/>
      <c r="D282" s="45">
        <v>1</v>
      </c>
    </row>
    <row r="283" spans="1:4" x14ac:dyDescent="0.25">
      <c r="A283" s="49" t="s">
        <v>387</v>
      </c>
      <c r="B283" s="45" t="s">
        <v>338</v>
      </c>
      <c r="C283" s="3"/>
      <c r="D283" s="45">
        <v>1</v>
      </c>
    </row>
    <row r="284" spans="1:4" x14ac:dyDescent="0.25">
      <c r="A284" s="49" t="s">
        <v>388</v>
      </c>
      <c r="B284" s="45" t="s">
        <v>338</v>
      </c>
      <c r="C284" s="3"/>
      <c r="D284" s="45">
        <v>1</v>
      </c>
    </row>
    <row r="285" spans="1:4" x14ac:dyDescent="0.25">
      <c r="A285" s="49" t="s">
        <v>389</v>
      </c>
      <c r="B285" s="45" t="s">
        <v>338</v>
      </c>
      <c r="C285" s="3"/>
      <c r="D285" s="45">
        <v>1</v>
      </c>
    </row>
    <row r="286" spans="1:4" x14ac:dyDescent="0.25">
      <c r="A286" s="49" t="s">
        <v>390</v>
      </c>
      <c r="B286" s="45" t="s">
        <v>338</v>
      </c>
      <c r="C286" s="3"/>
      <c r="D286" s="45">
        <v>1</v>
      </c>
    </row>
    <row r="287" spans="1:4" x14ac:dyDescent="0.25">
      <c r="A287" s="49" t="s">
        <v>391</v>
      </c>
      <c r="B287" s="45" t="s">
        <v>338</v>
      </c>
      <c r="C287" s="3"/>
      <c r="D287" s="45">
        <v>1</v>
      </c>
    </row>
    <row r="288" spans="1:4" x14ac:dyDescent="0.25">
      <c r="A288" s="49" t="s">
        <v>392</v>
      </c>
      <c r="B288" s="45" t="s">
        <v>338</v>
      </c>
      <c r="C288" s="3"/>
      <c r="D288" s="45">
        <v>1</v>
      </c>
    </row>
    <row r="289" spans="1:4" x14ac:dyDescent="0.25">
      <c r="A289" s="49" t="s">
        <v>393</v>
      </c>
      <c r="B289" s="45" t="s">
        <v>338</v>
      </c>
      <c r="C289" s="3"/>
      <c r="D289" s="45">
        <v>1</v>
      </c>
    </row>
    <row r="290" spans="1:4" x14ac:dyDescent="0.25">
      <c r="A290" s="49" t="s">
        <v>394</v>
      </c>
      <c r="B290" s="45" t="s">
        <v>338</v>
      </c>
      <c r="C290" s="3"/>
      <c r="D290" s="45">
        <v>1</v>
      </c>
    </row>
    <row r="291" spans="1:4" x14ac:dyDescent="0.25">
      <c r="A291" s="49" t="s">
        <v>395</v>
      </c>
      <c r="B291" s="45" t="s">
        <v>338</v>
      </c>
      <c r="C291" s="3"/>
      <c r="D291" s="45">
        <v>1</v>
      </c>
    </row>
    <row r="292" spans="1:4" x14ac:dyDescent="0.25">
      <c r="A292" s="49" t="s">
        <v>396</v>
      </c>
      <c r="B292" s="45" t="s">
        <v>338</v>
      </c>
      <c r="C292" s="3"/>
      <c r="D292" s="45">
        <v>1</v>
      </c>
    </row>
    <row r="293" spans="1:4" x14ac:dyDescent="0.25">
      <c r="A293" s="49" t="s">
        <v>397</v>
      </c>
      <c r="B293" s="45" t="s">
        <v>338</v>
      </c>
      <c r="C293" s="3"/>
      <c r="D293" s="45">
        <v>1</v>
      </c>
    </row>
    <row r="294" spans="1:4" x14ac:dyDescent="0.25">
      <c r="A294" s="49" t="s">
        <v>398</v>
      </c>
      <c r="B294" s="45" t="s">
        <v>338</v>
      </c>
      <c r="C294" s="3"/>
      <c r="D294" s="45">
        <v>1</v>
      </c>
    </row>
    <row r="295" spans="1:4" x14ac:dyDescent="0.25">
      <c r="A295" s="49" t="s">
        <v>399</v>
      </c>
      <c r="B295" s="45" t="s">
        <v>338</v>
      </c>
      <c r="C295" s="3"/>
      <c r="D295" s="45">
        <v>1</v>
      </c>
    </row>
    <row r="296" spans="1:4" x14ac:dyDescent="0.25">
      <c r="A296" s="49" t="s">
        <v>400</v>
      </c>
      <c r="B296" s="45" t="s">
        <v>338</v>
      </c>
      <c r="C296" s="3"/>
      <c r="D296" s="45">
        <v>1</v>
      </c>
    </row>
    <row r="297" spans="1:4" x14ac:dyDescent="0.25">
      <c r="A297" s="49" t="s">
        <v>401</v>
      </c>
      <c r="B297" s="45" t="s">
        <v>338</v>
      </c>
      <c r="C297" s="3"/>
      <c r="D297" s="45">
        <v>1</v>
      </c>
    </row>
    <row r="298" spans="1:4" x14ac:dyDescent="0.25">
      <c r="A298" s="49" t="s">
        <v>402</v>
      </c>
      <c r="B298" s="45" t="s">
        <v>338</v>
      </c>
      <c r="C298" s="3"/>
      <c r="D298" s="45">
        <v>1</v>
      </c>
    </row>
    <row r="299" spans="1:4" x14ac:dyDescent="0.25">
      <c r="A299" s="49" t="s">
        <v>403</v>
      </c>
      <c r="B299" s="45" t="s">
        <v>338</v>
      </c>
      <c r="C299" s="3"/>
      <c r="D299" s="45">
        <v>1</v>
      </c>
    </row>
    <row r="300" spans="1:4" x14ac:dyDescent="0.25">
      <c r="A300" s="49" t="s">
        <v>404</v>
      </c>
      <c r="B300" s="45" t="s">
        <v>338</v>
      </c>
      <c r="C300" s="3"/>
      <c r="D300" s="45">
        <v>1</v>
      </c>
    </row>
    <row r="301" spans="1:4" x14ac:dyDescent="0.25">
      <c r="A301" s="49" t="s">
        <v>405</v>
      </c>
      <c r="B301" s="45" t="s">
        <v>338</v>
      </c>
      <c r="C301" s="3"/>
      <c r="D301" s="45">
        <v>1</v>
      </c>
    </row>
    <row r="302" spans="1:4" x14ac:dyDescent="0.25">
      <c r="A302" s="49" t="s">
        <v>406</v>
      </c>
      <c r="B302" s="45" t="s">
        <v>338</v>
      </c>
      <c r="C302" s="3"/>
      <c r="D302" s="45">
        <v>1</v>
      </c>
    </row>
    <row r="303" spans="1:4" x14ac:dyDescent="0.25">
      <c r="A303" s="49" t="s">
        <v>407</v>
      </c>
      <c r="B303" s="45" t="s">
        <v>338</v>
      </c>
      <c r="C303" s="3"/>
      <c r="D303" s="45">
        <v>1</v>
      </c>
    </row>
    <row r="304" spans="1:4" x14ac:dyDescent="0.25">
      <c r="A304" s="49" t="s">
        <v>408</v>
      </c>
      <c r="B304" s="45" t="s">
        <v>338</v>
      </c>
      <c r="C304" s="3"/>
      <c r="D304" s="45">
        <v>1</v>
      </c>
    </row>
    <row r="305" spans="1:4" x14ac:dyDescent="0.25">
      <c r="A305" s="49" t="s">
        <v>409</v>
      </c>
      <c r="B305" s="45" t="s">
        <v>338</v>
      </c>
      <c r="C305" s="3"/>
      <c r="D305" s="45">
        <v>1</v>
      </c>
    </row>
    <row r="306" spans="1:4" x14ac:dyDescent="0.25">
      <c r="A306" s="49" t="s">
        <v>410</v>
      </c>
      <c r="B306" s="45" t="s">
        <v>338</v>
      </c>
      <c r="C306" s="3"/>
      <c r="D306" s="45">
        <v>1</v>
      </c>
    </row>
    <row r="307" spans="1:4" x14ac:dyDescent="0.25">
      <c r="A307" s="49" t="s">
        <v>411</v>
      </c>
      <c r="B307" s="45" t="s">
        <v>338</v>
      </c>
      <c r="C307" s="3"/>
      <c r="D307" s="45">
        <v>1</v>
      </c>
    </row>
    <row r="308" spans="1:4" x14ac:dyDescent="0.25">
      <c r="A308" s="49" t="s">
        <v>412</v>
      </c>
      <c r="B308" s="45" t="s">
        <v>338</v>
      </c>
      <c r="C308" s="3"/>
      <c r="D308" s="45">
        <v>1</v>
      </c>
    </row>
    <row r="309" spans="1:4" x14ac:dyDescent="0.25">
      <c r="A309" s="49" t="s">
        <v>413</v>
      </c>
      <c r="B309" s="45" t="s">
        <v>338</v>
      </c>
      <c r="C309" s="3"/>
      <c r="D309" s="45">
        <v>1</v>
      </c>
    </row>
    <row r="310" spans="1:4" x14ac:dyDescent="0.25">
      <c r="A310" s="49" t="s">
        <v>414</v>
      </c>
      <c r="B310" s="45" t="s">
        <v>338</v>
      </c>
      <c r="C310" s="3"/>
      <c r="D310" s="45">
        <v>1</v>
      </c>
    </row>
    <row r="311" spans="1:4" x14ac:dyDescent="0.25">
      <c r="A311" s="49" t="s">
        <v>415</v>
      </c>
      <c r="B311" s="45" t="s">
        <v>338</v>
      </c>
      <c r="C311" s="3"/>
      <c r="D311" s="45">
        <v>1</v>
      </c>
    </row>
    <row r="312" spans="1:4" x14ac:dyDescent="0.25">
      <c r="A312" s="49" t="s">
        <v>416</v>
      </c>
      <c r="B312" s="45" t="s">
        <v>338</v>
      </c>
      <c r="C312" s="3"/>
      <c r="D312" s="45">
        <v>1</v>
      </c>
    </row>
    <row r="313" spans="1:4" x14ac:dyDescent="0.25">
      <c r="A313" s="49" t="s">
        <v>417</v>
      </c>
      <c r="B313" s="45" t="s">
        <v>338</v>
      </c>
      <c r="C313" s="3"/>
      <c r="D313" s="45">
        <v>1</v>
      </c>
    </row>
    <row r="314" spans="1:4" x14ac:dyDescent="0.25">
      <c r="A314" s="49" t="s">
        <v>418</v>
      </c>
      <c r="B314" s="45" t="s">
        <v>338</v>
      </c>
      <c r="C314" s="3"/>
      <c r="D314" s="45">
        <v>1</v>
      </c>
    </row>
    <row r="315" spans="1:4" x14ac:dyDescent="0.25">
      <c r="A315" s="49" t="s">
        <v>419</v>
      </c>
      <c r="B315" s="45" t="s">
        <v>338</v>
      </c>
      <c r="C315" s="3"/>
      <c r="D315" s="45">
        <v>1</v>
      </c>
    </row>
    <row r="316" spans="1:4" x14ac:dyDescent="0.25">
      <c r="A316" s="49" t="s">
        <v>420</v>
      </c>
      <c r="B316" s="45" t="s">
        <v>338</v>
      </c>
      <c r="C316" s="3"/>
      <c r="D316" s="45">
        <v>1</v>
      </c>
    </row>
    <row r="317" spans="1:4" x14ac:dyDescent="0.25">
      <c r="A317" s="49" t="s">
        <v>421</v>
      </c>
      <c r="B317" s="45" t="s">
        <v>338</v>
      </c>
      <c r="C317" s="3"/>
      <c r="D317" s="45">
        <v>1</v>
      </c>
    </row>
    <row r="318" spans="1:4" x14ac:dyDescent="0.25">
      <c r="A318" s="49" t="s">
        <v>422</v>
      </c>
      <c r="B318" s="45" t="s">
        <v>338</v>
      </c>
      <c r="C318" s="3"/>
      <c r="D318" s="45">
        <v>1</v>
      </c>
    </row>
    <row r="319" spans="1:4" x14ac:dyDescent="0.25">
      <c r="A319" s="49" t="s">
        <v>423</v>
      </c>
      <c r="B319" s="45" t="s">
        <v>338</v>
      </c>
      <c r="C319" s="3"/>
      <c r="D319" s="45">
        <v>1</v>
      </c>
    </row>
    <row r="320" spans="1:4" x14ac:dyDescent="0.25">
      <c r="A320" s="49" t="s">
        <v>424</v>
      </c>
      <c r="B320" s="45" t="s">
        <v>338</v>
      </c>
      <c r="C320" s="3"/>
      <c r="D320" s="45">
        <v>1</v>
      </c>
    </row>
    <row r="321" spans="1:4" x14ac:dyDescent="0.25">
      <c r="A321" s="49" t="s">
        <v>425</v>
      </c>
      <c r="B321" s="45" t="s">
        <v>338</v>
      </c>
      <c r="C321" s="3"/>
      <c r="D321" s="45">
        <v>1</v>
      </c>
    </row>
    <row r="322" spans="1:4" x14ac:dyDescent="0.25">
      <c r="A322" s="49" t="s">
        <v>426</v>
      </c>
      <c r="B322" s="45" t="s">
        <v>338</v>
      </c>
      <c r="C322" s="3"/>
      <c r="D322" s="45">
        <v>1</v>
      </c>
    </row>
    <row r="323" spans="1:4" x14ac:dyDescent="0.25">
      <c r="A323" s="49" t="s">
        <v>427</v>
      </c>
      <c r="B323" s="45" t="s">
        <v>338</v>
      </c>
      <c r="C323" s="3"/>
      <c r="D323" s="45">
        <v>1</v>
      </c>
    </row>
    <row r="324" spans="1:4" x14ac:dyDescent="0.25">
      <c r="A324" s="49" t="s">
        <v>428</v>
      </c>
      <c r="B324" s="45" t="s">
        <v>338</v>
      </c>
      <c r="C324" s="3"/>
      <c r="D324" s="45">
        <v>1</v>
      </c>
    </row>
    <row r="325" spans="1:4" x14ac:dyDescent="0.25">
      <c r="A325" s="49" t="s">
        <v>429</v>
      </c>
      <c r="B325" s="45" t="s">
        <v>338</v>
      </c>
      <c r="C325" s="3"/>
      <c r="D325" s="45">
        <v>1</v>
      </c>
    </row>
    <row r="326" spans="1:4" x14ac:dyDescent="0.25">
      <c r="A326" s="49" t="s">
        <v>430</v>
      </c>
      <c r="B326" s="45" t="s">
        <v>338</v>
      </c>
      <c r="C326" s="3"/>
      <c r="D326" s="45">
        <v>1</v>
      </c>
    </row>
    <row r="327" spans="1:4" x14ac:dyDescent="0.25">
      <c r="A327" s="49" t="s">
        <v>431</v>
      </c>
      <c r="B327" s="45" t="s">
        <v>338</v>
      </c>
      <c r="C327" s="3"/>
      <c r="D327" s="45">
        <v>1</v>
      </c>
    </row>
    <row r="328" spans="1:4" x14ac:dyDescent="0.25">
      <c r="A328" s="49" t="s">
        <v>432</v>
      </c>
      <c r="B328" s="45" t="s">
        <v>338</v>
      </c>
      <c r="C328" s="3"/>
      <c r="D328" s="45">
        <v>1</v>
      </c>
    </row>
    <row r="329" spans="1:4" x14ac:dyDescent="0.25">
      <c r="A329" s="49" t="s">
        <v>433</v>
      </c>
      <c r="B329" s="45" t="s">
        <v>338</v>
      </c>
      <c r="C329" s="3"/>
      <c r="D329" s="45">
        <v>1</v>
      </c>
    </row>
    <row r="330" spans="1:4" x14ac:dyDescent="0.25">
      <c r="A330" s="49" t="s">
        <v>434</v>
      </c>
      <c r="B330" s="45" t="s">
        <v>338</v>
      </c>
      <c r="C330" s="3"/>
      <c r="D330" s="45">
        <v>1</v>
      </c>
    </row>
    <row r="331" spans="1:4" x14ac:dyDescent="0.25">
      <c r="A331" s="49" t="s">
        <v>435</v>
      </c>
      <c r="B331" s="45" t="s">
        <v>338</v>
      </c>
      <c r="C331" s="3"/>
      <c r="D331" s="45">
        <v>1</v>
      </c>
    </row>
    <row r="332" spans="1:4" x14ac:dyDescent="0.25">
      <c r="A332" s="49" t="s">
        <v>436</v>
      </c>
      <c r="B332" s="45" t="s">
        <v>338</v>
      </c>
      <c r="C332" s="3"/>
      <c r="D332" s="45">
        <v>1</v>
      </c>
    </row>
    <row r="333" spans="1:4" x14ac:dyDescent="0.25">
      <c r="A333" s="49" t="s">
        <v>437</v>
      </c>
      <c r="B333" s="45" t="s">
        <v>338</v>
      </c>
      <c r="C333" s="3"/>
      <c r="D333" s="45">
        <v>1</v>
      </c>
    </row>
    <row r="334" spans="1:4" x14ac:dyDescent="0.25">
      <c r="A334" s="49" t="s">
        <v>438</v>
      </c>
      <c r="B334" s="45" t="s">
        <v>338</v>
      </c>
      <c r="C334" s="3"/>
      <c r="D334" s="45">
        <v>1</v>
      </c>
    </row>
    <row r="335" spans="1:4" x14ac:dyDescent="0.25">
      <c r="A335" s="49" t="s">
        <v>439</v>
      </c>
      <c r="B335" s="45" t="s">
        <v>338</v>
      </c>
      <c r="C335" s="3"/>
      <c r="D335" s="45">
        <v>1</v>
      </c>
    </row>
    <row r="336" spans="1:4" x14ac:dyDescent="0.25">
      <c r="A336" s="49" t="s">
        <v>440</v>
      </c>
      <c r="B336" s="45" t="s">
        <v>338</v>
      </c>
      <c r="C336" s="3"/>
      <c r="D336" s="45">
        <v>1</v>
      </c>
    </row>
    <row r="337" spans="1:4" x14ac:dyDescent="0.25">
      <c r="A337" s="49" t="s">
        <v>441</v>
      </c>
      <c r="B337" s="45" t="s">
        <v>338</v>
      </c>
      <c r="C337" s="3"/>
      <c r="D337" s="45">
        <v>1</v>
      </c>
    </row>
    <row r="338" spans="1:4" x14ac:dyDescent="0.25">
      <c r="A338" s="49" t="s">
        <v>442</v>
      </c>
      <c r="B338" s="45" t="s">
        <v>338</v>
      </c>
      <c r="C338" s="3"/>
      <c r="D338" s="45">
        <v>1</v>
      </c>
    </row>
    <row r="339" spans="1:4" x14ac:dyDescent="0.25">
      <c r="A339" s="49" t="s">
        <v>443</v>
      </c>
      <c r="B339" s="45" t="s">
        <v>338</v>
      </c>
      <c r="C339" s="3"/>
      <c r="D339" s="45">
        <v>1</v>
      </c>
    </row>
    <row r="340" spans="1:4" x14ac:dyDescent="0.25">
      <c r="A340" s="49" t="s">
        <v>444</v>
      </c>
      <c r="B340" s="45" t="s">
        <v>338</v>
      </c>
      <c r="C340" s="3"/>
      <c r="D340" s="45">
        <v>1</v>
      </c>
    </row>
    <row r="341" spans="1:4" x14ac:dyDescent="0.25">
      <c r="A341" s="49" t="s">
        <v>445</v>
      </c>
      <c r="B341" s="45" t="s">
        <v>338</v>
      </c>
      <c r="C341" s="3"/>
      <c r="D341" s="45">
        <v>1</v>
      </c>
    </row>
    <row r="342" spans="1:4" x14ac:dyDescent="0.25">
      <c r="A342" s="49" t="s">
        <v>446</v>
      </c>
      <c r="B342" s="45" t="s">
        <v>338</v>
      </c>
      <c r="C342" s="3"/>
      <c r="D342" s="45">
        <v>1</v>
      </c>
    </row>
    <row r="343" spans="1:4" x14ac:dyDescent="0.25">
      <c r="A343" s="49" t="s">
        <v>447</v>
      </c>
      <c r="B343" s="45" t="s">
        <v>338</v>
      </c>
      <c r="C343" s="3"/>
      <c r="D343" s="45">
        <v>1</v>
      </c>
    </row>
    <row r="344" spans="1:4" x14ac:dyDescent="0.25">
      <c r="A344" s="49" t="s">
        <v>448</v>
      </c>
      <c r="B344" s="45" t="s">
        <v>338</v>
      </c>
      <c r="C344" s="3"/>
      <c r="D344" s="45">
        <v>1</v>
      </c>
    </row>
    <row r="345" spans="1:4" x14ac:dyDescent="0.25">
      <c r="A345" s="49" t="s">
        <v>449</v>
      </c>
      <c r="B345" s="45" t="s">
        <v>338</v>
      </c>
      <c r="C345" s="3"/>
      <c r="D345" s="45">
        <v>1</v>
      </c>
    </row>
    <row r="346" spans="1:4" x14ac:dyDescent="0.25">
      <c r="A346" s="49" t="s">
        <v>450</v>
      </c>
      <c r="B346" s="45" t="s">
        <v>338</v>
      </c>
      <c r="C346" s="3"/>
      <c r="D346" s="45">
        <v>1</v>
      </c>
    </row>
    <row r="347" spans="1:4" x14ac:dyDescent="0.25">
      <c r="A347" s="49" t="s">
        <v>451</v>
      </c>
      <c r="B347" s="45" t="s">
        <v>338</v>
      </c>
      <c r="C347" s="3"/>
      <c r="D347" s="45">
        <v>1</v>
      </c>
    </row>
    <row r="348" spans="1:4" x14ac:dyDescent="0.25">
      <c r="A348" s="49" t="s">
        <v>452</v>
      </c>
      <c r="B348" s="45" t="s">
        <v>338</v>
      </c>
      <c r="C348" s="3"/>
      <c r="D348" s="45">
        <v>1</v>
      </c>
    </row>
    <row r="349" spans="1:4" x14ac:dyDescent="0.25">
      <c r="A349" s="49" t="s">
        <v>453</v>
      </c>
      <c r="B349" s="45" t="s">
        <v>338</v>
      </c>
      <c r="C349" s="3"/>
      <c r="D349" s="45">
        <v>1</v>
      </c>
    </row>
    <row r="350" spans="1:4" x14ac:dyDescent="0.25">
      <c r="A350" s="49" t="s">
        <v>454</v>
      </c>
      <c r="B350" s="45" t="s">
        <v>338</v>
      </c>
      <c r="C350" s="3"/>
      <c r="D350" s="45">
        <v>1</v>
      </c>
    </row>
    <row r="351" spans="1:4" x14ac:dyDescent="0.25">
      <c r="A351" s="49" t="s">
        <v>455</v>
      </c>
      <c r="B351" s="45" t="s">
        <v>338</v>
      </c>
      <c r="C351" s="3"/>
      <c r="D351" s="45">
        <v>1</v>
      </c>
    </row>
    <row r="352" spans="1:4" x14ac:dyDescent="0.25">
      <c r="A352" s="49" t="s">
        <v>456</v>
      </c>
      <c r="B352" s="45" t="s">
        <v>338</v>
      </c>
      <c r="C352" s="3"/>
      <c r="D352" s="45">
        <v>1</v>
      </c>
    </row>
    <row r="353" spans="1:4" x14ac:dyDescent="0.25">
      <c r="A353" s="49" t="s">
        <v>457</v>
      </c>
      <c r="B353" s="45" t="s">
        <v>338</v>
      </c>
      <c r="C353" s="3"/>
      <c r="D353" s="45">
        <v>1</v>
      </c>
    </row>
    <row r="354" spans="1:4" x14ac:dyDescent="0.25">
      <c r="A354" s="49" t="s">
        <v>458</v>
      </c>
      <c r="B354" s="45" t="s">
        <v>338</v>
      </c>
      <c r="C354" s="3"/>
      <c r="D354" s="45">
        <v>1</v>
      </c>
    </row>
    <row r="355" spans="1:4" x14ac:dyDescent="0.25">
      <c r="A355" s="49" t="s">
        <v>459</v>
      </c>
      <c r="B355" s="45" t="s">
        <v>338</v>
      </c>
      <c r="C355" s="3"/>
      <c r="D355" s="45">
        <v>1</v>
      </c>
    </row>
    <row r="356" spans="1:4" x14ac:dyDescent="0.25">
      <c r="A356" s="49" t="s">
        <v>460</v>
      </c>
      <c r="B356" s="45" t="s">
        <v>338</v>
      </c>
      <c r="C356" s="3"/>
      <c r="D356" s="45">
        <v>1</v>
      </c>
    </row>
    <row r="357" spans="1:4" x14ac:dyDescent="0.25">
      <c r="A357" s="49" t="s">
        <v>461</v>
      </c>
      <c r="B357" s="45" t="s">
        <v>338</v>
      </c>
      <c r="C357" s="3"/>
      <c r="D357" s="45">
        <v>1</v>
      </c>
    </row>
    <row r="358" spans="1:4" x14ac:dyDescent="0.25">
      <c r="A358" s="49" t="s">
        <v>462</v>
      </c>
      <c r="B358" s="45" t="s">
        <v>338</v>
      </c>
      <c r="C358" s="3"/>
      <c r="D358" s="45">
        <v>1</v>
      </c>
    </row>
    <row r="359" spans="1:4" x14ac:dyDescent="0.25">
      <c r="A359" s="49" t="s">
        <v>463</v>
      </c>
      <c r="B359" s="45" t="s">
        <v>338</v>
      </c>
      <c r="C359" s="3"/>
      <c r="D359" s="45">
        <v>1</v>
      </c>
    </row>
    <row r="360" spans="1:4" x14ac:dyDescent="0.25">
      <c r="A360" s="49" t="s">
        <v>464</v>
      </c>
      <c r="B360" s="45" t="s">
        <v>338</v>
      </c>
      <c r="C360" s="3"/>
      <c r="D360" s="45">
        <v>1</v>
      </c>
    </row>
    <row r="361" spans="1:4" x14ac:dyDescent="0.25">
      <c r="A361" s="49" t="s">
        <v>465</v>
      </c>
      <c r="B361" s="45" t="s">
        <v>338</v>
      </c>
      <c r="C361" s="3"/>
      <c r="D361" s="45">
        <v>1</v>
      </c>
    </row>
    <row r="362" spans="1:4" x14ac:dyDescent="0.25">
      <c r="A362" s="49" t="s">
        <v>466</v>
      </c>
      <c r="B362" s="45" t="s">
        <v>338</v>
      </c>
      <c r="C362" s="3"/>
      <c r="D362" s="45">
        <v>1</v>
      </c>
    </row>
    <row r="363" spans="1:4" x14ac:dyDescent="0.25">
      <c r="A363" s="49" t="s">
        <v>467</v>
      </c>
      <c r="B363" s="45" t="s">
        <v>338</v>
      </c>
      <c r="C363" s="3"/>
      <c r="D363" s="45">
        <v>1</v>
      </c>
    </row>
    <row r="364" spans="1:4" x14ac:dyDescent="0.25">
      <c r="A364" s="49" t="s">
        <v>468</v>
      </c>
      <c r="B364" s="45" t="s">
        <v>338</v>
      </c>
      <c r="C364" s="3"/>
      <c r="D364" s="45">
        <v>1</v>
      </c>
    </row>
    <row r="365" spans="1:4" x14ac:dyDescent="0.25">
      <c r="A365" s="49" t="s">
        <v>469</v>
      </c>
      <c r="B365" s="45" t="s">
        <v>338</v>
      </c>
      <c r="C365" s="3"/>
      <c r="D365" s="45">
        <v>1</v>
      </c>
    </row>
    <row r="366" spans="1:4" x14ac:dyDescent="0.25">
      <c r="A366" s="49" t="s">
        <v>470</v>
      </c>
      <c r="B366" s="45" t="s">
        <v>338</v>
      </c>
      <c r="C366" s="3"/>
      <c r="D366" s="45">
        <v>1</v>
      </c>
    </row>
    <row r="367" spans="1:4" x14ac:dyDescent="0.25">
      <c r="A367" s="49" t="s">
        <v>471</v>
      </c>
      <c r="B367" s="45" t="s">
        <v>338</v>
      </c>
      <c r="C367" s="3"/>
      <c r="D367" s="45">
        <v>1</v>
      </c>
    </row>
    <row r="368" spans="1:4" x14ac:dyDescent="0.25">
      <c r="A368" s="49" t="s">
        <v>472</v>
      </c>
      <c r="B368" s="45" t="s">
        <v>338</v>
      </c>
      <c r="C368" s="3"/>
      <c r="D368" s="45">
        <v>1</v>
      </c>
    </row>
    <row r="369" spans="1:4" x14ac:dyDescent="0.25">
      <c r="A369" s="49" t="s">
        <v>473</v>
      </c>
      <c r="B369" s="45" t="s">
        <v>338</v>
      </c>
      <c r="C369" s="3"/>
      <c r="D369" s="45">
        <v>1</v>
      </c>
    </row>
    <row r="370" spans="1:4" x14ac:dyDescent="0.25">
      <c r="A370" s="49" t="s">
        <v>474</v>
      </c>
      <c r="B370" s="45" t="s">
        <v>338</v>
      </c>
      <c r="C370" s="3"/>
      <c r="D370" s="45">
        <v>1</v>
      </c>
    </row>
    <row r="371" spans="1:4" x14ac:dyDescent="0.25">
      <c r="A371" s="49" t="s">
        <v>475</v>
      </c>
      <c r="B371" s="45" t="s">
        <v>338</v>
      </c>
      <c r="C371" s="3"/>
      <c r="D371" s="45">
        <v>1</v>
      </c>
    </row>
    <row r="372" spans="1:4" x14ac:dyDescent="0.25">
      <c r="A372" s="49" t="s">
        <v>476</v>
      </c>
      <c r="B372" s="45" t="s">
        <v>338</v>
      </c>
      <c r="C372" s="3"/>
      <c r="D372" s="45">
        <v>1</v>
      </c>
    </row>
    <row r="373" spans="1:4" x14ac:dyDescent="0.25">
      <c r="A373" s="49" t="s">
        <v>477</v>
      </c>
      <c r="B373" s="45" t="s">
        <v>338</v>
      </c>
      <c r="C373" s="3"/>
      <c r="D373" s="45">
        <v>1</v>
      </c>
    </row>
    <row r="374" spans="1:4" x14ac:dyDescent="0.25">
      <c r="A374" s="46" t="s">
        <v>478</v>
      </c>
      <c r="B374" s="47" t="s">
        <v>479</v>
      </c>
      <c r="C374" s="3" t="s">
        <v>101</v>
      </c>
      <c r="D374" s="45">
        <v>5</v>
      </c>
    </row>
    <row r="375" spans="1:4" x14ac:dyDescent="0.25">
      <c r="A375" s="46" t="s">
        <v>480</v>
      </c>
      <c r="B375" s="47" t="s">
        <v>479</v>
      </c>
      <c r="C375" s="3" t="s">
        <v>103</v>
      </c>
      <c r="D375" s="45">
        <v>5</v>
      </c>
    </row>
    <row r="376" spans="1:4" x14ac:dyDescent="0.25">
      <c r="A376" s="46" t="s">
        <v>481</v>
      </c>
      <c r="B376" s="47" t="s">
        <v>482</v>
      </c>
      <c r="C376" s="3" t="s">
        <v>101</v>
      </c>
      <c r="D376" s="45">
        <v>5</v>
      </c>
    </row>
    <row r="377" spans="1:4" x14ac:dyDescent="0.25">
      <c r="A377" s="46" t="s">
        <v>483</v>
      </c>
      <c r="B377" s="47" t="s">
        <v>482</v>
      </c>
      <c r="C377" s="3" t="s">
        <v>103</v>
      </c>
      <c r="D377" s="45">
        <v>5</v>
      </c>
    </row>
    <row r="378" spans="1:4" x14ac:dyDescent="0.25">
      <c r="A378" s="46" t="s">
        <v>484</v>
      </c>
      <c r="B378" s="3" t="s">
        <v>485</v>
      </c>
      <c r="C378" s="3" t="s">
        <v>101</v>
      </c>
      <c r="D378" s="45">
        <v>4</v>
      </c>
    </row>
    <row r="379" spans="1:4" x14ac:dyDescent="0.25">
      <c r="A379" s="46" t="s">
        <v>486</v>
      </c>
      <c r="B379" s="3" t="s">
        <v>485</v>
      </c>
      <c r="C379" s="3" t="s">
        <v>103</v>
      </c>
      <c r="D379" s="45">
        <v>4</v>
      </c>
    </row>
    <row r="380" spans="1:4" x14ac:dyDescent="0.25">
      <c r="A380" s="46" t="s">
        <v>487</v>
      </c>
      <c r="B380" s="3" t="s">
        <v>488</v>
      </c>
      <c r="C380" s="3" t="s">
        <v>101</v>
      </c>
      <c r="D380" s="45">
        <v>3</v>
      </c>
    </row>
    <row r="381" spans="1:4" x14ac:dyDescent="0.25">
      <c r="A381" s="46" t="s">
        <v>489</v>
      </c>
      <c r="B381" s="3" t="s">
        <v>488</v>
      </c>
      <c r="C381" s="3" t="s">
        <v>103</v>
      </c>
      <c r="D381" s="45">
        <v>3</v>
      </c>
    </row>
    <row r="382" spans="1:4" x14ac:dyDescent="0.25">
      <c r="A382" s="46" t="s">
        <v>490</v>
      </c>
      <c r="B382" s="47" t="s">
        <v>491</v>
      </c>
      <c r="C382" s="3" t="s">
        <v>101</v>
      </c>
      <c r="D382" s="45">
        <v>5</v>
      </c>
    </row>
    <row r="383" spans="1:4" x14ac:dyDescent="0.25">
      <c r="A383" s="46" t="s">
        <v>492</v>
      </c>
      <c r="B383" s="47" t="s">
        <v>491</v>
      </c>
      <c r="C383" s="3" t="s">
        <v>103</v>
      </c>
      <c r="D383" s="45">
        <v>5</v>
      </c>
    </row>
    <row r="384" spans="1:4" x14ac:dyDescent="0.25">
      <c r="A384" s="46" t="s">
        <v>493</v>
      </c>
      <c r="B384" s="47" t="s">
        <v>491</v>
      </c>
      <c r="C384" s="3" t="s">
        <v>101</v>
      </c>
      <c r="D384" s="45">
        <v>5</v>
      </c>
    </row>
    <row r="385" spans="1:4" x14ac:dyDescent="0.25">
      <c r="A385" s="46" t="s">
        <v>494</v>
      </c>
      <c r="B385" s="47" t="s">
        <v>491</v>
      </c>
      <c r="C385" s="3" t="s">
        <v>103</v>
      </c>
      <c r="D385" s="45">
        <v>5</v>
      </c>
    </row>
    <row r="386" spans="1:4" x14ac:dyDescent="0.25">
      <c r="A386" s="48" t="s">
        <v>495</v>
      </c>
      <c r="B386" s="3" t="s">
        <v>479</v>
      </c>
      <c r="C386" s="3" t="s">
        <v>101</v>
      </c>
      <c r="D386" s="45">
        <v>5</v>
      </c>
    </row>
    <row r="387" spans="1:4" x14ac:dyDescent="0.25">
      <c r="A387" s="48" t="s">
        <v>496</v>
      </c>
      <c r="B387" s="3" t="s">
        <v>479</v>
      </c>
      <c r="C387" s="3" t="s">
        <v>103</v>
      </c>
      <c r="D387" s="45">
        <v>5</v>
      </c>
    </row>
    <row r="388" spans="1:4" x14ac:dyDescent="0.25">
      <c r="A388" s="46" t="s">
        <v>497</v>
      </c>
      <c r="B388" s="47" t="s">
        <v>479</v>
      </c>
      <c r="C388" s="3" t="s">
        <v>101</v>
      </c>
      <c r="D388" s="45">
        <v>5</v>
      </c>
    </row>
    <row r="389" spans="1:4" x14ac:dyDescent="0.25">
      <c r="A389" s="46" t="s">
        <v>498</v>
      </c>
      <c r="B389" s="47" t="s">
        <v>479</v>
      </c>
      <c r="C389" s="3" t="s">
        <v>103</v>
      </c>
      <c r="D389" s="45">
        <v>5</v>
      </c>
    </row>
    <row r="390" spans="1:4" x14ac:dyDescent="0.25">
      <c r="A390" s="48" t="s">
        <v>499</v>
      </c>
      <c r="B390" s="3" t="s">
        <v>482</v>
      </c>
      <c r="C390" s="3" t="s">
        <v>101</v>
      </c>
      <c r="D390" s="45">
        <v>5</v>
      </c>
    </row>
    <row r="391" spans="1:4" x14ac:dyDescent="0.25">
      <c r="A391" s="48" t="s">
        <v>500</v>
      </c>
      <c r="B391" s="3" t="s">
        <v>482</v>
      </c>
      <c r="C391" s="3" t="s">
        <v>103</v>
      </c>
      <c r="D391" s="45">
        <v>5</v>
      </c>
    </row>
    <row r="392" spans="1:4" x14ac:dyDescent="0.25">
      <c r="A392" s="48" t="s">
        <v>501</v>
      </c>
      <c r="B392" s="3" t="s">
        <v>485</v>
      </c>
      <c r="C392" s="3" t="s">
        <v>101</v>
      </c>
      <c r="D392" s="45">
        <v>4</v>
      </c>
    </row>
    <row r="393" spans="1:4" x14ac:dyDescent="0.25">
      <c r="A393" s="48" t="s">
        <v>502</v>
      </c>
      <c r="B393" s="3" t="s">
        <v>485</v>
      </c>
      <c r="C393" s="3" t="s">
        <v>103</v>
      </c>
      <c r="D393" s="45">
        <v>4</v>
      </c>
    </row>
    <row r="394" spans="1:4" x14ac:dyDescent="0.25">
      <c r="A394" s="48" t="s">
        <v>503</v>
      </c>
      <c r="B394" s="3" t="s">
        <v>488</v>
      </c>
      <c r="C394" s="3" t="s">
        <v>101</v>
      </c>
      <c r="D394" s="45">
        <v>3</v>
      </c>
    </row>
    <row r="395" spans="1:4" x14ac:dyDescent="0.25">
      <c r="A395" s="48" t="s">
        <v>504</v>
      </c>
      <c r="B395" s="3" t="s">
        <v>488</v>
      </c>
      <c r="C395" s="3" t="s">
        <v>103</v>
      </c>
      <c r="D395" s="45">
        <v>3</v>
      </c>
    </row>
    <row r="396" spans="1:4" x14ac:dyDescent="0.25">
      <c r="A396" s="46" t="s">
        <v>505</v>
      </c>
      <c r="B396" s="47" t="s">
        <v>491</v>
      </c>
      <c r="C396" s="3" t="s">
        <v>101</v>
      </c>
      <c r="D396" s="45">
        <v>5</v>
      </c>
    </row>
    <row r="397" spans="1:4" x14ac:dyDescent="0.25">
      <c r="A397" s="46" t="s">
        <v>506</v>
      </c>
      <c r="B397" s="47" t="s">
        <v>491</v>
      </c>
      <c r="C397" s="3" t="s">
        <v>103</v>
      </c>
      <c r="D397" s="45">
        <v>5</v>
      </c>
    </row>
    <row r="398" spans="1:4" x14ac:dyDescent="0.25">
      <c r="A398" s="48" t="s">
        <v>507</v>
      </c>
      <c r="B398" s="3" t="s">
        <v>479</v>
      </c>
      <c r="C398" s="3" t="s">
        <v>101</v>
      </c>
      <c r="D398" s="45">
        <v>5</v>
      </c>
    </row>
    <row r="399" spans="1:4" x14ac:dyDescent="0.25">
      <c r="A399" s="48" t="s">
        <v>508</v>
      </c>
      <c r="B399" s="3" t="s">
        <v>479</v>
      </c>
      <c r="C399" s="3" t="s">
        <v>103</v>
      </c>
      <c r="D399" s="45">
        <v>5</v>
      </c>
    </row>
    <row r="400" spans="1:4" x14ac:dyDescent="0.25">
      <c r="A400" s="46" t="s">
        <v>509</v>
      </c>
      <c r="B400" s="47" t="s">
        <v>479</v>
      </c>
      <c r="C400" s="3" t="s">
        <v>101</v>
      </c>
      <c r="D400" s="45">
        <v>5</v>
      </c>
    </row>
    <row r="401" spans="1:4" x14ac:dyDescent="0.25">
      <c r="A401" s="46" t="s">
        <v>510</v>
      </c>
      <c r="B401" s="47" t="s">
        <v>479</v>
      </c>
      <c r="C401" s="3" t="s">
        <v>103</v>
      </c>
      <c r="D401" s="45">
        <v>5</v>
      </c>
    </row>
    <row r="402" spans="1:4" x14ac:dyDescent="0.25">
      <c r="A402" s="48" t="s">
        <v>511</v>
      </c>
      <c r="B402" s="3" t="s">
        <v>482</v>
      </c>
      <c r="C402" s="3" t="s">
        <v>101</v>
      </c>
      <c r="D402" s="45">
        <v>5</v>
      </c>
    </row>
    <row r="403" spans="1:4" x14ac:dyDescent="0.25">
      <c r="A403" s="48" t="s">
        <v>512</v>
      </c>
      <c r="B403" s="3" t="s">
        <v>482</v>
      </c>
      <c r="C403" s="3" t="s">
        <v>103</v>
      </c>
      <c r="D403" s="45">
        <v>5</v>
      </c>
    </row>
    <row r="404" spans="1:4" x14ac:dyDescent="0.25">
      <c r="A404" s="48" t="s">
        <v>513</v>
      </c>
      <c r="B404" s="3" t="s">
        <v>485</v>
      </c>
      <c r="C404" s="3" t="s">
        <v>101</v>
      </c>
      <c r="D404" s="45">
        <v>4</v>
      </c>
    </row>
    <row r="405" spans="1:4" x14ac:dyDescent="0.25">
      <c r="A405" s="48" t="s">
        <v>514</v>
      </c>
      <c r="B405" s="3" t="s">
        <v>485</v>
      </c>
      <c r="C405" s="3" t="s">
        <v>103</v>
      </c>
      <c r="D405" s="45">
        <v>4</v>
      </c>
    </row>
    <row r="406" spans="1:4" x14ac:dyDescent="0.25">
      <c r="A406" s="48" t="s">
        <v>515</v>
      </c>
      <c r="B406" s="3" t="s">
        <v>488</v>
      </c>
      <c r="C406" s="3" t="s">
        <v>101</v>
      </c>
      <c r="D406" s="45">
        <v>3</v>
      </c>
    </row>
    <row r="407" spans="1:4" x14ac:dyDescent="0.25">
      <c r="A407" s="48" t="s">
        <v>516</v>
      </c>
      <c r="B407" s="3" t="s">
        <v>488</v>
      </c>
      <c r="C407" s="3" t="s">
        <v>103</v>
      </c>
      <c r="D407" s="45">
        <v>3</v>
      </c>
    </row>
    <row r="408" spans="1:4" x14ac:dyDescent="0.25">
      <c r="A408" s="49" t="s">
        <v>517</v>
      </c>
      <c r="B408" s="45" t="s">
        <v>491</v>
      </c>
      <c r="C408" s="45" t="s">
        <v>101</v>
      </c>
      <c r="D408" s="45">
        <v>5</v>
      </c>
    </row>
    <row r="409" spans="1:4" x14ac:dyDescent="0.25">
      <c r="A409" s="49" t="s">
        <v>518</v>
      </c>
      <c r="B409" s="45" t="s">
        <v>491</v>
      </c>
      <c r="C409" s="45" t="s">
        <v>103</v>
      </c>
      <c r="D409" s="45">
        <v>5</v>
      </c>
    </row>
    <row r="410" spans="1:4" x14ac:dyDescent="0.25">
      <c r="A410" s="49" t="s">
        <v>519</v>
      </c>
      <c r="B410" s="45" t="s">
        <v>491</v>
      </c>
      <c r="C410" s="45" t="s">
        <v>101</v>
      </c>
      <c r="D410" s="45">
        <v>5</v>
      </c>
    </row>
    <row r="411" spans="1:4" x14ac:dyDescent="0.25">
      <c r="A411" s="49" t="s">
        <v>520</v>
      </c>
      <c r="B411" s="45" t="s">
        <v>491</v>
      </c>
      <c r="C411" s="45" t="s">
        <v>103</v>
      </c>
      <c r="D411" s="45">
        <v>5</v>
      </c>
    </row>
    <row r="412" spans="1:4" x14ac:dyDescent="0.25">
      <c r="A412" s="49" t="s">
        <v>521</v>
      </c>
      <c r="B412" s="45" t="s">
        <v>479</v>
      </c>
      <c r="C412" s="45" t="s">
        <v>101</v>
      </c>
      <c r="D412" s="45">
        <v>5</v>
      </c>
    </row>
    <row r="413" spans="1:4" x14ac:dyDescent="0.25">
      <c r="A413" s="49" t="s">
        <v>522</v>
      </c>
      <c r="B413" s="45" t="s">
        <v>479</v>
      </c>
      <c r="C413" s="45" t="s">
        <v>103</v>
      </c>
      <c r="D413" s="45">
        <v>5</v>
      </c>
    </row>
    <row r="414" spans="1:4" x14ac:dyDescent="0.25">
      <c r="A414" s="49" t="s">
        <v>523</v>
      </c>
      <c r="B414" s="45" t="s">
        <v>479</v>
      </c>
      <c r="C414" s="45" t="s">
        <v>101</v>
      </c>
      <c r="D414" s="45">
        <v>5</v>
      </c>
    </row>
    <row r="415" spans="1:4" x14ac:dyDescent="0.25">
      <c r="A415" s="49" t="s">
        <v>524</v>
      </c>
      <c r="B415" s="45" t="s">
        <v>479</v>
      </c>
      <c r="C415" s="45" t="s">
        <v>103</v>
      </c>
      <c r="D415" s="45">
        <v>5</v>
      </c>
    </row>
    <row r="416" spans="1:4" x14ac:dyDescent="0.25">
      <c r="A416" s="49" t="s">
        <v>525</v>
      </c>
      <c r="B416" s="45" t="s">
        <v>482</v>
      </c>
      <c r="C416" s="45" t="s">
        <v>101</v>
      </c>
      <c r="D416" s="45">
        <v>5</v>
      </c>
    </row>
    <row r="417" spans="1:4" x14ac:dyDescent="0.25">
      <c r="A417" s="49" t="s">
        <v>526</v>
      </c>
      <c r="B417" s="45" t="s">
        <v>482</v>
      </c>
      <c r="C417" s="45" t="s">
        <v>103</v>
      </c>
      <c r="D417" s="45">
        <v>5</v>
      </c>
    </row>
    <row r="418" spans="1:4" x14ac:dyDescent="0.25">
      <c r="A418" s="49" t="s">
        <v>527</v>
      </c>
      <c r="B418" s="45" t="s">
        <v>485</v>
      </c>
      <c r="C418" s="45" t="s">
        <v>101</v>
      </c>
      <c r="D418" s="45">
        <v>4</v>
      </c>
    </row>
    <row r="419" spans="1:4" x14ac:dyDescent="0.25">
      <c r="A419" s="49" t="s">
        <v>528</v>
      </c>
      <c r="B419" s="45" t="s">
        <v>485</v>
      </c>
      <c r="C419" s="45" t="s">
        <v>103</v>
      </c>
      <c r="D419" s="45">
        <v>4</v>
      </c>
    </row>
    <row r="420" spans="1:4" x14ac:dyDescent="0.25">
      <c r="A420" s="49" t="s">
        <v>529</v>
      </c>
      <c r="B420" s="45" t="s">
        <v>488</v>
      </c>
      <c r="C420" s="45" t="s">
        <v>101</v>
      </c>
      <c r="D420" s="45">
        <v>3</v>
      </c>
    </row>
    <row r="421" spans="1:4" x14ac:dyDescent="0.25">
      <c r="A421" s="49" t="s">
        <v>530</v>
      </c>
      <c r="B421" s="45" t="s">
        <v>488</v>
      </c>
      <c r="C421" s="45" t="s">
        <v>103</v>
      </c>
      <c r="D421" s="45">
        <v>3</v>
      </c>
    </row>
    <row r="422" spans="1:4" x14ac:dyDescent="0.25">
      <c r="A422" s="49" t="s">
        <v>531</v>
      </c>
      <c r="B422" s="45" t="s">
        <v>482</v>
      </c>
      <c r="C422" s="45" t="s">
        <v>101</v>
      </c>
      <c r="D422" s="45">
        <v>5</v>
      </c>
    </row>
    <row r="423" spans="1:4" x14ac:dyDescent="0.25">
      <c r="A423" s="49" t="s">
        <v>532</v>
      </c>
      <c r="B423" s="45" t="s">
        <v>482</v>
      </c>
      <c r="C423" s="45" t="s">
        <v>103</v>
      </c>
      <c r="D423" s="45">
        <v>5</v>
      </c>
    </row>
    <row r="424" spans="1:4" x14ac:dyDescent="0.25">
      <c r="A424" s="49" t="s">
        <v>533</v>
      </c>
      <c r="B424" s="45" t="s">
        <v>485</v>
      </c>
      <c r="C424" s="45" t="s">
        <v>101</v>
      </c>
      <c r="D424" s="45">
        <v>4</v>
      </c>
    </row>
    <row r="425" spans="1:4" x14ac:dyDescent="0.25">
      <c r="A425" s="49" t="s">
        <v>534</v>
      </c>
      <c r="B425" s="45" t="s">
        <v>485</v>
      </c>
      <c r="C425" s="45" t="s">
        <v>103</v>
      </c>
      <c r="D425" s="45">
        <v>4</v>
      </c>
    </row>
    <row r="426" spans="1:4" x14ac:dyDescent="0.25">
      <c r="A426" s="49" t="s">
        <v>535</v>
      </c>
      <c r="B426" s="45" t="s">
        <v>488</v>
      </c>
      <c r="C426" s="45" t="s">
        <v>101</v>
      </c>
      <c r="D426" s="45">
        <v>3</v>
      </c>
    </row>
    <row r="427" spans="1:4" x14ac:dyDescent="0.25">
      <c r="A427" s="49" t="s">
        <v>536</v>
      </c>
      <c r="B427" s="45" t="s">
        <v>488</v>
      </c>
      <c r="C427" s="45" t="s">
        <v>103</v>
      </c>
      <c r="D427" s="45">
        <v>3</v>
      </c>
    </row>
    <row r="428" spans="1:4" x14ac:dyDescent="0.25">
      <c r="A428" s="49" t="s">
        <v>537</v>
      </c>
      <c r="B428" s="45" t="s">
        <v>482</v>
      </c>
      <c r="C428" s="45" t="s">
        <v>101</v>
      </c>
      <c r="D428" s="45">
        <v>5</v>
      </c>
    </row>
    <row r="429" spans="1:4" x14ac:dyDescent="0.25">
      <c r="A429" s="49" t="s">
        <v>538</v>
      </c>
      <c r="B429" s="45" t="s">
        <v>482</v>
      </c>
      <c r="C429" s="45" t="s">
        <v>103</v>
      </c>
      <c r="D429" s="45">
        <v>5</v>
      </c>
    </row>
    <row r="430" spans="1:4" x14ac:dyDescent="0.25">
      <c r="A430" s="49" t="s">
        <v>539</v>
      </c>
      <c r="B430" s="45" t="s">
        <v>485</v>
      </c>
      <c r="C430" s="45" t="s">
        <v>101</v>
      </c>
      <c r="D430" s="45">
        <v>4</v>
      </c>
    </row>
    <row r="431" spans="1:4" x14ac:dyDescent="0.25">
      <c r="A431" s="49" t="s">
        <v>540</v>
      </c>
      <c r="B431" s="45" t="s">
        <v>485</v>
      </c>
      <c r="C431" s="45" t="s">
        <v>103</v>
      </c>
      <c r="D431" s="45">
        <v>4</v>
      </c>
    </row>
    <row r="432" spans="1:4" x14ac:dyDescent="0.25">
      <c r="A432" s="49" t="s">
        <v>541</v>
      </c>
      <c r="B432" s="45" t="s">
        <v>488</v>
      </c>
      <c r="C432" s="45" t="s">
        <v>101</v>
      </c>
      <c r="D432" s="45">
        <v>3</v>
      </c>
    </row>
    <row r="433" spans="1:4" x14ac:dyDescent="0.25">
      <c r="A433" s="49" t="s">
        <v>542</v>
      </c>
      <c r="B433" s="45" t="s">
        <v>488</v>
      </c>
      <c r="C433" s="45" t="s">
        <v>103</v>
      </c>
      <c r="D433" s="45">
        <v>3</v>
      </c>
    </row>
    <row r="434" spans="1:4" x14ac:dyDescent="0.25">
      <c r="A434" s="49" t="s">
        <v>543</v>
      </c>
      <c r="B434" s="45" t="s">
        <v>482</v>
      </c>
      <c r="C434" s="45" t="s">
        <v>101</v>
      </c>
      <c r="D434" s="45">
        <v>5</v>
      </c>
    </row>
    <row r="435" spans="1:4" x14ac:dyDescent="0.25">
      <c r="A435" s="49" t="s">
        <v>544</v>
      </c>
      <c r="B435" s="45" t="s">
        <v>482</v>
      </c>
      <c r="C435" s="45" t="s">
        <v>103</v>
      </c>
      <c r="D435" s="45">
        <v>5</v>
      </c>
    </row>
    <row r="436" spans="1:4" x14ac:dyDescent="0.25">
      <c r="A436" s="49" t="s">
        <v>545</v>
      </c>
      <c r="B436" s="45" t="s">
        <v>485</v>
      </c>
      <c r="C436" s="45" t="s">
        <v>101</v>
      </c>
      <c r="D436" s="45">
        <v>4</v>
      </c>
    </row>
    <row r="437" spans="1:4" x14ac:dyDescent="0.25">
      <c r="A437" s="49" t="s">
        <v>546</v>
      </c>
      <c r="B437" s="45" t="s">
        <v>485</v>
      </c>
      <c r="C437" s="45" t="s">
        <v>103</v>
      </c>
      <c r="D437" s="45">
        <v>3</v>
      </c>
    </row>
    <row r="438" spans="1:4" x14ac:dyDescent="0.25">
      <c r="A438" s="49" t="s">
        <v>547</v>
      </c>
      <c r="B438" s="45" t="s">
        <v>488</v>
      </c>
      <c r="C438" s="45" t="s">
        <v>101</v>
      </c>
      <c r="D438" s="45">
        <v>3</v>
      </c>
    </row>
    <row r="439" spans="1:4" x14ac:dyDescent="0.25">
      <c r="A439" s="49" t="s">
        <v>548</v>
      </c>
      <c r="B439" s="45" t="s">
        <v>488</v>
      </c>
      <c r="C439" s="45" t="s">
        <v>103</v>
      </c>
      <c r="D439" s="45">
        <v>4</v>
      </c>
    </row>
    <row r="440" spans="1:4" x14ac:dyDescent="0.25">
      <c r="A440" s="49" t="s">
        <v>549</v>
      </c>
      <c r="B440" s="45" t="s">
        <v>482</v>
      </c>
      <c r="C440" s="45" t="s">
        <v>101</v>
      </c>
      <c r="D440" s="45">
        <v>5</v>
      </c>
    </row>
    <row r="441" spans="1:4" x14ac:dyDescent="0.25">
      <c r="A441" s="49" t="s">
        <v>550</v>
      </c>
      <c r="B441" s="45" t="s">
        <v>482</v>
      </c>
      <c r="C441" s="45" t="s">
        <v>103</v>
      </c>
      <c r="D441" s="45">
        <v>5</v>
      </c>
    </row>
    <row r="442" spans="1:4" x14ac:dyDescent="0.25">
      <c r="A442" s="49" t="s">
        <v>551</v>
      </c>
      <c r="B442" s="45" t="s">
        <v>485</v>
      </c>
      <c r="C442" s="45" t="s">
        <v>101</v>
      </c>
      <c r="D442" s="45">
        <v>4</v>
      </c>
    </row>
    <row r="443" spans="1:4" x14ac:dyDescent="0.25">
      <c r="A443" s="49" t="s">
        <v>552</v>
      </c>
      <c r="B443" s="45" t="s">
        <v>485</v>
      </c>
      <c r="C443" s="45" t="s">
        <v>103</v>
      </c>
      <c r="D443" s="45">
        <v>4</v>
      </c>
    </row>
    <row r="444" spans="1:4" x14ac:dyDescent="0.25">
      <c r="A444" s="49" t="s">
        <v>553</v>
      </c>
      <c r="B444" s="45" t="s">
        <v>488</v>
      </c>
      <c r="C444" s="45" t="s">
        <v>101</v>
      </c>
      <c r="D444" s="45">
        <v>3</v>
      </c>
    </row>
    <row r="445" spans="1:4" x14ac:dyDescent="0.25">
      <c r="A445" s="49" t="s">
        <v>554</v>
      </c>
      <c r="B445" s="45" t="s">
        <v>488</v>
      </c>
      <c r="C445" s="45" t="s">
        <v>103</v>
      </c>
      <c r="D445" s="45">
        <v>3</v>
      </c>
    </row>
    <row r="446" spans="1:4" x14ac:dyDescent="0.25">
      <c r="A446" s="49" t="s">
        <v>555</v>
      </c>
      <c r="B446" s="45" t="s">
        <v>485</v>
      </c>
      <c r="C446" s="45" t="s">
        <v>101</v>
      </c>
      <c r="D446" s="45">
        <v>4</v>
      </c>
    </row>
    <row r="447" spans="1:4" x14ac:dyDescent="0.25">
      <c r="A447" s="49" t="s">
        <v>556</v>
      </c>
      <c r="B447" s="45" t="s">
        <v>485</v>
      </c>
      <c r="C447" s="45" t="s">
        <v>103</v>
      </c>
      <c r="D447" s="45">
        <v>4</v>
      </c>
    </row>
    <row r="448" spans="1:4" x14ac:dyDescent="0.25">
      <c r="A448" s="49" t="s">
        <v>557</v>
      </c>
      <c r="B448" s="45" t="s">
        <v>488</v>
      </c>
      <c r="C448" s="45" t="s">
        <v>101</v>
      </c>
      <c r="D448" s="45">
        <v>3</v>
      </c>
    </row>
    <row r="449" spans="1:4" x14ac:dyDescent="0.25">
      <c r="A449" s="49" t="s">
        <v>558</v>
      </c>
      <c r="B449" s="45" t="s">
        <v>488</v>
      </c>
      <c r="C449" s="45" t="s">
        <v>103</v>
      </c>
      <c r="D449" s="45">
        <v>3</v>
      </c>
    </row>
    <row r="450" spans="1:4" x14ac:dyDescent="0.25">
      <c r="A450" s="49" t="s">
        <v>559</v>
      </c>
      <c r="B450" s="45" t="s">
        <v>485</v>
      </c>
      <c r="C450" s="45" t="s">
        <v>101</v>
      </c>
      <c r="D450" s="45">
        <v>4</v>
      </c>
    </row>
    <row r="451" spans="1:4" x14ac:dyDescent="0.25">
      <c r="A451" s="49" t="s">
        <v>560</v>
      </c>
      <c r="B451" s="45" t="s">
        <v>485</v>
      </c>
      <c r="C451" s="45" t="s">
        <v>103</v>
      </c>
      <c r="D451" s="45">
        <v>4</v>
      </c>
    </row>
    <row r="452" spans="1:4" x14ac:dyDescent="0.25">
      <c r="A452" s="49" t="s">
        <v>561</v>
      </c>
      <c r="B452" s="45" t="s">
        <v>488</v>
      </c>
      <c r="C452" s="45" t="s">
        <v>101</v>
      </c>
      <c r="D452" s="45">
        <v>3</v>
      </c>
    </row>
    <row r="453" spans="1:4" x14ac:dyDescent="0.25">
      <c r="A453" s="49" t="s">
        <v>562</v>
      </c>
      <c r="B453" s="45" t="s">
        <v>488</v>
      </c>
      <c r="C453" s="45" t="s">
        <v>103</v>
      </c>
      <c r="D453" s="45">
        <v>3</v>
      </c>
    </row>
    <row r="454" spans="1:4" x14ac:dyDescent="0.25">
      <c r="A454" s="50" t="s">
        <v>563</v>
      </c>
      <c r="B454" s="47" t="s">
        <v>479</v>
      </c>
      <c r="C454" s="3" t="s">
        <v>101</v>
      </c>
      <c r="D454" s="45">
        <v>5</v>
      </c>
    </row>
    <row r="455" spans="1:4" x14ac:dyDescent="0.25">
      <c r="A455" s="50" t="s">
        <v>564</v>
      </c>
      <c r="B455" s="47" t="s">
        <v>479</v>
      </c>
      <c r="C455" s="3" t="s">
        <v>103</v>
      </c>
      <c r="D455" s="45">
        <v>5</v>
      </c>
    </row>
    <row r="456" spans="1:4" x14ac:dyDescent="0.25">
      <c r="A456" s="50" t="s">
        <v>565</v>
      </c>
      <c r="B456" s="47" t="s">
        <v>482</v>
      </c>
      <c r="C456" s="3" t="s">
        <v>101</v>
      </c>
      <c r="D456" s="45">
        <v>5</v>
      </c>
    </row>
    <row r="457" spans="1:4" x14ac:dyDescent="0.25">
      <c r="A457" s="50" t="s">
        <v>566</v>
      </c>
      <c r="B457" s="47" t="s">
        <v>482</v>
      </c>
      <c r="C457" s="3" t="s">
        <v>103</v>
      </c>
      <c r="D457" s="45">
        <v>5</v>
      </c>
    </row>
    <row r="458" spans="1:4" x14ac:dyDescent="0.25">
      <c r="A458" s="50" t="s">
        <v>567</v>
      </c>
      <c r="B458" s="3" t="s">
        <v>485</v>
      </c>
      <c r="C458" s="3" t="s">
        <v>101</v>
      </c>
      <c r="D458" s="45">
        <v>4</v>
      </c>
    </row>
    <row r="459" spans="1:4" x14ac:dyDescent="0.25">
      <c r="A459" s="50" t="s">
        <v>568</v>
      </c>
      <c r="B459" s="3" t="s">
        <v>485</v>
      </c>
      <c r="C459" s="3" t="s">
        <v>103</v>
      </c>
      <c r="D459" s="45">
        <v>4</v>
      </c>
    </row>
    <row r="460" spans="1:4" x14ac:dyDescent="0.25">
      <c r="A460" s="50" t="s">
        <v>569</v>
      </c>
      <c r="B460" s="3" t="s">
        <v>488</v>
      </c>
      <c r="C460" s="3" t="s">
        <v>101</v>
      </c>
      <c r="D460" s="45">
        <v>3</v>
      </c>
    </row>
    <row r="461" spans="1:4" x14ac:dyDescent="0.25">
      <c r="A461" s="46" t="s">
        <v>570</v>
      </c>
      <c r="B461" s="3" t="s">
        <v>488</v>
      </c>
      <c r="C461" s="3" t="s">
        <v>103</v>
      </c>
      <c r="D461" s="45">
        <v>3</v>
      </c>
    </row>
    <row r="462" spans="1:4" x14ac:dyDescent="0.25">
      <c r="A462" s="50" t="s">
        <v>571</v>
      </c>
      <c r="B462" s="47" t="s">
        <v>491</v>
      </c>
      <c r="C462" s="3" t="s">
        <v>101</v>
      </c>
      <c r="D462" s="45">
        <v>5</v>
      </c>
    </row>
    <row r="463" spans="1:4" x14ac:dyDescent="0.25">
      <c r="A463" s="50" t="s">
        <v>572</v>
      </c>
      <c r="B463" s="47" t="s">
        <v>491</v>
      </c>
      <c r="C463" s="3" t="s">
        <v>103</v>
      </c>
      <c r="D463" s="45">
        <v>5</v>
      </c>
    </row>
    <row r="464" spans="1:4" x14ac:dyDescent="0.25">
      <c r="A464" s="50" t="s">
        <v>573</v>
      </c>
      <c r="B464" s="47" t="s">
        <v>491</v>
      </c>
      <c r="C464" s="3" t="s">
        <v>101</v>
      </c>
      <c r="D464" s="45">
        <v>5</v>
      </c>
    </row>
    <row r="465" spans="1:4" x14ac:dyDescent="0.25">
      <c r="A465" s="50" t="s">
        <v>574</v>
      </c>
      <c r="B465" s="47" t="s">
        <v>491</v>
      </c>
      <c r="C465" s="3" t="s">
        <v>103</v>
      </c>
      <c r="D465" s="45">
        <v>5</v>
      </c>
    </row>
    <row r="466" spans="1:4" x14ac:dyDescent="0.25">
      <c r="A466" s="50" t="s">
        <v>575</v>
      </c>
      <c r="B466" s="47" t="s">
        <v>479</v>
      </c>
      <c r="C466" s="3" t="s">
        <v>101</v>
      </c>
      <c r="D466" s="45">
        <v>5</v>
      </c>
    </row>
    <row r="467" spans="1:4" x14ac:dyDescent="0.25">
      <c r="A467" s="50" t="s">
        <v>576</v>
      </c>
      <c r="B467" s="47" t="s">
        <v>479</v>
      </c>
      <c r="C467" s="3" t="s">
        <v>103</v>
      </c>
      <c r="D467" s="45">
        <v>5</v>
      </c>
    </row>
    <row r="468" spans="1:4" x14ac:dyDescent="0.25">
      <c r="A468" s="50" t="s">
        <v>577</v>
      </c>
      <c r="B468" s="47" t="s">
        <v>479</v>
      </c>
      <c r="C468" s="3" t="s">
        <v>101</v>
      </c>
      <c r="D468" s="45">
        <v>5</v>
      </c>
    </row>
    <row r="469" spans="1:4" x14ac:dyDescent="0.25">
      <c r="A469" s="50" t="s">
        <v>578</v>
      </c>
      <c r="B469" s="47" t="s">
        <v>479</v>
      </c>
      <c r="C469" s="3" t="s">
        <v>103</v>
      </c>
      <c r="D469" s="45">
        <v>5</v>
      </c>
    </row>
    <row r="470" spans="1:4" x14ac:dyDescent="0.25">
      <c r="A470" s="50" t="s">
        <v>579</v>
      </c>
      <c r="B470" s="47" t="s">
        <v>482</v>
      </c>
      <c r="C470" s="3" t="s">
        <v>101</v>
      </c>
      <c r="D470" s="45">
        <v>5</v>
      </c>
    </row>
    <row r="471" spans="1:4" x14ac:dyDescent="0.25">
      <c r="A471" s="50" t="s">
        <v>580</v>
      </c>
      <c r="B471" s="47" t="s">
        <v>482</v>
      </c>
      <c r="C471" s="3" t="s">
        <v>103</v>
      </c>
      <c r="D471" s="45">
        <v>5</v>
      </c>
    </row>
    <row r="472" spans="1:4" x14ac:dyDescent="0.25">
      <c r="A472" s="50" t="s">
        <v>581</v>
      </c>
      <c r="B472" s="3" t="s">
        <v>485</v>
      </c>
      <c r="C472" s="3" t="s">
        <v>101</v>
      </c>
      <c r="D472" s="45">
        <v>4</v>
      </c>
    </row>
    <row r="473" spans="1:4" x14ac:dyDescent="0.25">
      <c r="A473" s="50" t="s">
        <v>582</v>
      </c>
      <c r="B473" s="3" t="s">
        <v>485</v>
      </c>
      <c r="C473" s="3" t="s">
        <v>103</v>
      </c>
      <c r="D473" s="45">
        <v>4</v>
      </c>
    </row>
    <row r="474" spans="1:4" x14ac:dyDescent="0.25">
      <c r="A474" s="50" t="s">
        <v>583</v>
      </c>
      <c r="B474" s="3" t="s">
        <v>488</v>
      </c>
      <c r="C474" s="3" t="s">
        <v>101</v>
      </c>
      <c r="D474" s="45">
        <v>3</v>
      </c>
    </row>
    <row r="475" spans="1:4" x14ac:dyDescent="0.25">
      <c r="A475" s="46" t="s">
        <v>584</v>
      </c>
      <c r="B475" s="3" t="s">
        <v>488</v>
      </c>
      <c r="C475" s="3" t="s">
        <v>103</v>
      </c>
      <c r="D475" s="45">
        <v>3</v>
      </c>
    </row>
    <row r="476" spans="1:4" x14ac:dyDescent="0.25">
      <c r="A476" s="50" t="s">
        <v>585</v>
      </c>
      <c r="B476" s="47" t="s">
        <v>491</v>
      </c>
      <c r="C476" s="3" t="s">
        <v>101</v>
      </c>
      <c r="D476" s="45">
        <v>5</v>
      </c>
    </row>
    <row r="477" spans="1:4" x14ac:dyDescent="0.25">
      <c r="A477" s="50" t="s">
        <v>586</v>
      </c>
      <c r="B477" s="47" t="s">
        <v>491</v>
      </c>
      <c r="C477" s="3" t="s">
        <v>103</v>
      </c>
      <c r="D477" s="45">
        <v>5</v>
      </c>
    </row>
    <row r="478" spans="1:4" x14ac:dyDescent="0.25">
      <c r="A478" s="50" t="s">
        <v>587</v>
      </c>
      <c r="B478" s="47" t="s">
        <v>479</v>
      </c>
      <c r="C478" s="3" t="s">
        <v>101</v>
      </c>
      <c r="D478" s="45">
        <v>5</v>
      </c>
    </row>
    <row r="479" spans="1:4" x14ac:dyDescent="0.25">
      <c r="A479" s="50" t="s">
        <v>588</v>
      </c>
      <c r="B479" s="47" t="s">
        <v>479</v>
      </c>
      <c r="C479" s="3" t="s">
        <v>103</v>
      </c>
      <c r="D479" s="45">
        <v>5</v>
      </c>
    </row>
    <row r="480" spans="1:4" x14ac:dyDescent="0.25">
      <c r="A480" s="50" t="s">
        <v>589</v>
      </c>
      <c r="B480" s="47" t="s">
        <v>482</v>
      </c>
      <c r="C480" s="3" t="s">
        <v>101</v>
      </c>
      <c r="D480" s="45">
        <v>5</v>
      </c>
    </row>
    <row r="481" spans="1:4" x14ac:dyDescent="0.25">
      <c r="A481" s="50" t="s">
        <v>590</v>
      </c>
      <c r="B481" s="47" t="s">
        <v>482</v>
      </c>
      <c r="C481" s="3" t="s">
        <v>103</v>
      </c>
      <c r="D481" s="45">
        <v>5</v>
      </c>
    </row>
    <row r="482" spans="1:4" x14ac:dyDescent="0.25">
      <c r="A482" s="50" t="s">
        <v>591</v>
      </c>
      <c r="B482" s="3" t="s">
        <v>485</v>
      </c>
      <c r="C482" s="3" t="s">
        <v>101</v>
      </c>
      <c r="D482" s="45">
        <v>4</v>
      </c>
    </row>
    <row r="483" spans="1:4" x14ac:dyDescent="0.25">
      <c r="A483" s="50" t="s">
        <v>592</v>
      </c>
      <c r="B483" s="3" t="s">
        <v>485</v>
      </c>
      <c r="C483" s="3" t="s">
        <v>103</v>
      </c>
      <c r="D483" s="45">
        <v>4</v>
      </c>
    </row>
    <row r="484" spans="1:4" x14ac:dyDescent="0.25">
      <c r="A484" s="50" t="s">
        <v>593</v>
      </c>
      <c r="B484" s="3" t="s">
        <v>488</v>
      </c>
      <c r="C484" s="3" t="s">
        <v>101</v>
      </c>
      <c r="D484" s="45">
        <v>3</v>
      </c>
    </row>
    <row r="485" spans="1:4" x14ac:dyDescent="0.25">
      <c r="A485" s="46" t="s">
        <v>594</v>
      </c>
      <c r="B485" s="3" t="s">
        <v>488</v>
      </c>
      <c r="C485" s="3" t="s">
        <v>103</v>
      </c>
      <c r="D485" s="45">
        <v>3</v>
      </c>
    </row>
    <row r="486" spans="1:4" x14ac:dyDescent="0.25">
      <c r="A486" s="50" t="s">
        <v>595</v>
      </c>
      <c r="B486" s="47" t="s">
        <v>491</v>
      </c>
      <c r="C486" s="3" t="s">
        <v>101</v>
      </c>
      <c r="D486" s="45">
        <v>5</v>
      </c>
    </row>
    <row r="487" spans="1:4" x14ac:dyDescent="0.25">
      <c r="A487" s="50" t="s">
        <v>596</v>
      </c>
      <c r="B487" s="47" t="s">
        <v>491</v>
      </c>
      <c r="C487" s="3" t="s">
        <v>103</v>
      </c>
      <c r="D487" s="45">
        <v>5</v>
      </c>
    </row>
    <row r="488" spans="1:4" x14ac:dyDescent="0.25">
      <c r="A488" s="50" t="s">
        <v>597</v>
      </c>
      <c r="B488" s="47" t="s">
        <v>491</v>
      </c>
      <c r="C488" s="3" t="s">
        <v>101</v>
      </c>
      <c r="D488" s="45">
        <v>5</v>
      </c>
    </row>
    <row r="489" spans="1:4" x14ac:dyDescent="0.25">
      <c r="A489" s="50" t="s">
        <v>598</v>
      </c>
      <c r="B489" s="47" t="s">
        <v>491</v>
      </c>
      <c r="C489" s="3" t="s">
        <v>103</v>
      </c>
      <c r="D489" s="45">
        <v>5</v>
      </c>
    </row>
    <row r="490" spans="1:4" x14ac:dyDescent="0.25">
      <c r="A490" s="50" t="s">
        <v>599</v>
      </c>
      <c r="B490" s="47" t="s">
        <v>479</v>
      </c>
      <c r="C490" s="3" t="s">
        <v>101</v>
      </c>
      <c r="D490" s="45">
        <v>5</v>
      </c>
    </row>
    <row r="491" spans="1:4" x14ac:dyDescent="0.25">
      <c r="A491" s="50" t="s">
        <v>600</v>
      </c>
      <c r="B491" s="47" t="s">
        <v>479</v>
      </c>
      <c r="C491" s="3" t="s">
        <v>103</v>
      </c>
      <c r="D491" s="45">
        <v>5</v>
      </c>
    </row>
    <row r="492" spans="1:4" x14ac:dyDescent="0.25">
      <c r="A492" s="50" t="s">
        <v>601</v>
      </c>
      <c r="B492" s="47" t="s">
        <v>479</v>
      </c>
      <c r="C492" s="3" t="s">
        <v>101</v>
      </c>
      <c r="D492" s="45">
        <v>5</v>
      </c>
    </row>
    <row r="493" spans="1:4" x14ac:dyDescent="0.25">
      <c r="A493" s="50" t="s">
        <v>602</v>
      </c>
      <c r="B493" s="47" t="s">
        <v>479</v>
      </c>
      <c r="C493" s="3" t="s">
        <v>103</v>
      </c>
      <c r="D493" s="45">
        <v>5</v>
      </c>
    </row>
    <row r="494" spans="1:4" x14ac:dyDescent="0.25">
      <c r="A494" s="50" t="s">
        <v>603</v>
      </c>
      <c r="B494" s="47" t="s">
        <v>482</v>
      </c>
      <c r="C494" s="3" t="s">
        <v>101</v>
      </c>
      <c r="D494" s="45">
        <v>5</v>
      </c>
    </row>
    <row r="495" spans="1:4" x14ac:dyDescent="0.25">
      <c r="A495" s="50" t="s">
        <v>604</v>
      </c>
      <c r="B495" s="47" t="s">
        <v>482</v>
      </c>
      <c r="C495" s="3" t="s">
        <v>103</v>
      </c>
      <c r="D495" s="45">
        <v>5</v>
      </c>
    </row>
    <row r="496" spans="1:4" x14ac:dyDescent="0.25">
      <c r="A496" s="50" t="s">
        <v>605</v>
      </c>
      <c r="B496" s="3" t="s">
        <v>485</v>
      </c>
      <c r="C496" s="3" t="s">
        <v>101</v>
      </c>
      <c r="D496" s="45">
        <v>4</v>
      </c>
    </row>
    <row r="497" spans="1:4" x14ac:dyDescent="0.25">
      <c r="A497" s="50" t="s">
        <v>606</v>
      </c>
      <c r="B497" s="3" t="s">
        <v>485</v>
      </c>
      <c r="C497" s="3" t="s">
        <v>103</v>
      </c>
      <c r="D497" s="45">
        <v>4</v>
      </c>
    </row>
    <row r="498" spans="1:4" x14ac:dyDescent="0.25">
      <c r="A498" s="50" t="s">
        <v>607</v>
      </c>
      <c r="B498" s="3" t="s">
        <v>488</v>
      </c>
      <c r="C498" s="3" t="s">
        <v>101</v>
      </c>
      <c r="D498" s="45">
        <v>3</v>
      </c>
    </row>
    <row r="499" spans="1:4" x14ac:dyDescent="0.25">
      <c r="A499" s="46" t="s">
        <v>608</v>
      </c>
      <c r="B499" s="3" t="s">
        <v>488</v>
      </c>
      <c r="C499" s="3" t="s">
        <v>103</v>
      </c>
      <c r="D499" s="45">
        <v>3</v>
      </c>
    </row>
    <row r="500" spans="1:4" x14ac:dyDescent="0.25">
      <c r="A500" s="50" t="s">
        <v>609</v>
      </c>
      <c r="B500" s="47" t="s">
        <v>491</v>
      </c>
      <c r="C500" s="3" t="s">
        <v>101</v>
      </c>
      <c r="D500" s="45">
        <v>5</v>
      </c>
    </row>
    <row r="501" spans="1:4" x14ac:dyDescent="0.25">
      <c r="A501" s="50" t="s">
        <v>610</v>
      </c>
      <c r="B501" s="47" t="s">
        <v>491</v>
      </c>
      <c r="C501" s="3" t="s">
        <v>103</v>
      </c>
      <c r="D501" s="45">
        <v>5</v>
      </c>
    </row>
    <row r="502" spans="1:4" x14ac:dyDescent="0.25">
      <c r="A502" s="50" t="s">
        <v>611</v>
      </c>
      <c r="B502" s="47" t="s">
        <v>479</v>
      </c>
      <c r="C502" s="3" t="s">
        <v>103</v>
      </c>
      <c r="D502" s="45">
        <v>5</v>
      </c>
    </row>
    <row r="503" spans="1:4" x14ac:dyDescent="0.25">
      <c r="A503" s="50" t="s">
        <v>612</v>
      </c>
      <c r="B503" s="47" t="s">
        <v>482</v>
      </c>
      <c r="C503" s="3" t="s">
        <v>103</v>
      </c>
      <c r="D503" s="45">
        <v>5</v>
      </c>
    </row>
    <row r="504" spans="1:4" x14ac:dyDescent="0.25">
      <c r="A504" s="50" t="s">
        <v>613</v>
      </c>
      <c r="B504" s="47" t="s">
        <v>485</v>
      </c>
      <c r="C504" s="3" t="s">
        <v>103</v>
      </c>
      <c r="D504" s="45">
        <v>4</v>
      </c>
    </row>
    <row r="505" spans="1:4" x14ac:dyDescent="0.25">
      <c r="A505" s="50" t="s">
        <v>614</v>
      </c>
      <c r="B505" s="47" t="s">
        <v>488</v>
      </c>
      <c r="C505" s="3" t="s">
        <v>103</v>
      </c>
      <c r="D505" s="45">
        <v>3</v>
      </c>
    </row>
    <row r="506" spans="1:4" x14ac:dyDescent="0.25">
      <c r="A506" s="50" t="s">
        <v>615</v>
      </c>
      <c r="B506" s="47" t="s">
        <v>491</v>
      </c>
      <c r="C506" s="3" t="s">
        <v>103</v>
      </c>
      <c r="D506" s="45">
        <v>5</v>
      </c>
    </row>
    <row r="507" spans="1:4" x14ac:dyDescent="0.25">
      <c r="A507" s="50" t="s">
        <v>616</v>
      </c>
      <c r="B507" s="47" t="s">
        <v>491</v>
      </c>
      <c r="C507" s="3" t="s">
        <v>101</v>
      </c>
      <c r="D507" s="45">
        <v>5</v>
      </c>
    </row>
    <row r="508" spans="1:4" x14ac:dyDescent="0.25">
      <c r="A508" s="50" t="s">
        <v>617</v>
      </c>
      <c r="B508" s="47" t="s">
        <v>491</v>
      </c>
      <c r="C508" s="3" t="s">
        <v>103</v>
      </c>
      <c r="D508" s="45">
        <v>5</v>
      </c>
    </row>
    <row r="509" spans="1:4" x14ac:dyDescent="0.25">
      <c r="A509" s="50" t="s">
        <v>618</v>
      </c>
      <c r="B509" s="47" t="s">
        <v>479</v>
      </c>
      <c r="C509" s="3" t="s">
        <v>101</v>
      </c>
      <c r="D509" s="45">
        <v>5</v>
      </c>
    </row>
    <row r="510" spans="1:4" x14ac:dyDescent="0.25">
      <c r="A510" s="50" t="s">
        <v>619</v>
      </c>
      <c r="B510" s="47" t="s">
        <v>479</v>
      </c>
      <c r="C510" s="3" t="s">
        <v>103</v>
      </c>
      <c r="D510" s="45">
        <v>5</v>
      </c>
    </row>
    <row r="511" spans="1:4" x14ac:dyDescent="0.25">
      <c r="A511" s="50" t="s">
        <v>620</v>
      </c>
      <c r="B511" s="47" t="s">
        <v>479</v>
      </c>
      <c r="C511" s="3" t="s">
        <v>101</v>
      </c>
      <c r="D511" s="45">
        <v>5</v>
      </c>
    </row>
    <row r="512" spans="1:4" x14ac:dyDescent="0.25">
      <c r="A512" s="50" t="s">
        <v>621</v>
      </c>
      <c r="B512" s="47" t="s">
        <v>479</v>
      </c>
      <c r="C512" s="3" t="s">
        <v>103</v>
      </c>
      <c r="D512" s="45">
        <v>5</v>
      </c>
    </row>
    <row r="513" spans="1:4" x14ac:dyDescent="0.25">
      <c r="A513" s="50" t="s">
        <v>622</v>
      </c>
      <c r="B513" s="47" t="s">
        <v>482</v>
      </c>
      <c r="C513" s="3" t="s">
        <v>101</v>
      </c>
      <c r="D513" s="45">
        <v>5</v>
      </c>
    </row>
    <row r="514" spans="1:4" x14ac:dyDescent="0.25">
      <c r="A514" s="50" t="s">
        <v>623</v>
      </c>
      <c r="B514" s="47" t="s">
        <v>482</v>
      </c>
      <c r="C514" s="3" t="s">
        <v>103</v>
      </c>
      <c r="D514" s="45">
        <v>5</v>
      </c>
    </row>
    <row r="515" spans="1:4" x14ac:dyDescent="0.25">
      <c r="A515" s="50" t="s">
        <v>624</v>
      </c>
      <c r="B515" s="3" t="s">
        <v>485</v>
      </c>
      <c r="C515" s="3" t="s">
        <v>101</v>
      </c>
      <c r="D515" s="45">
        <v>4</v>
      </c>
    </row>
    <row r="516" spans="1:4" x14ac:dyDescent="0.25">
      <c r="A516" s="50" t="s">
        <v>625</v>
      </c>
      <c r="B516" s="3" t="s">
        <v>485</v>
      </c>
      <c r="C516" s="3" t="s">
        <v>103</v>
      </c>
      <c r="D516" s="45">
        <v>4</v>
      </c>
    </row>
    <row r="517" spans="1:4" x14ac:dyDescent="0.25">
      <c r="A517" s="50" t="s">
        <v>626</v>
      </c>
      <c r="B517" s="3" t="s">
        <v>488</v>
      </c>
      <c r="C517" s="3" t="s">
        <v>101</v>
      </c>
      <c r="D517" s="45">
        <v>3</v>
      </c>
    </row>
    <row r="518" spans="1:4" x14ac:dyDescent="0.25">
      <c r="A518" s="50" t="s">
        <v>627</v>
      </c>
      <c r="B518" s="3" t="s">
        <v>488</v>
      </c>
      <c r="C518" s="3" t="s">
        <v>103</v>
      </c>
      <c r="D518" s="45">
        <v>3</v>
      </c>
    </row>
    <row r="519" spans="1:4" x14ac:dyDescent="0.25">
      <c r="A519" s="50" t="s">
        <v>628</v>
      </c>
      <c r="B519" s="47" t="s">
        <v>491</v>
      </c>
      <c r="C519" s="3" t="s">
        <v>101</v>
      </c>
      <c r="D519" s="45">
        <v>5</v>
      </c>
    </row>
    <row r="520" spans="1:4" x14ac:dyDescent="0.25">
      <c r="A520" s="50" t="s">
        <v>629</v>
      </c>
      <c r="B520" s="47" t="s">
        <v>491</v>
      </c>
      <c r="C520" s="3" t="s">
        <v>103</v>
      </c>
      <c r="D520" s="45">
        <v>5</v>
      </c>
    </row>
    <row r="521" spans="1:4" x14ac:dyDescent="0.25">
      <c r="A521" s="46" t="s">
        <v>630</v>
      </c>
      <c r="B521" s="47" t="s">
        <v>491</v>
      </c>
      <c r="C521" s="3" t="s">
        <v>103</v>
      </c>
      <c r="D521" s="45">
        <v>5</v>
      </c>
    </row>
    <row r="522" spans="1:4" x14ac:dyDescent="0.25">
      <c r="A522" s="46" t="s">
        <v>631</v>
      </c>
      <c r="B522" s="47" t="s">
        <v>491</v>
      </c>
      <c r="C522" s="3" t="s">
        <v>103</v>
      </c>
      <c r="D522" s="45">
        <v>5</v>
      </c>
    </row>
    <row r="523" spans="1:4" x14ac:dyDescent="0.25">
      <c r="A523" s="50" t="s">
        <v>632</v>
      </c>
      <c r="B523" s="47" t="s">
        <v>479</v>
      </c>
      <c r="C523" s="3" t="s">
        <v>103</v>
      </c>
      <c r="D523" s="45">
        <v>5</v>
      </c>
    </row>
    <row r="524" spans="1:4" x14ac:dyDescent="0.25">
      <c r="A524" s="46" t="s">
        <v>633</v>
      </c>
      <c r="B524" s="47" t="s">
        <v>479</v>
      </c>
      <c r="C524" s="3" t="s">
        <v>103</v>
      </c>
      <c r="D524" s="45">
        <v>5</v>
      </c>
    </row>
    <row r="525" spans="1:4" x14ac:dyDescent="0.25">
      <c r="A525" s="50" t="s">
        <v>634</v>
      </c>
      <c r="B525" s="47" t="s">
        <v>482</v>
      </c>
      <c r="C525" s="3" t="s">
        <v>103</v>
      </c>
      <c r="D525" s="45">
        <v>5</v>
      </c>
    </row>
    <row r="526" spans="1:4" x14ac:dyDescent="0.25">
      <c r="A526" s="50" t="s">
        <v>635</v>
      </c>
      <c r="B526" s="3" t="s">
        <v>485</v>
      </c>
      <c r="C526" s="3" t="s">
        <v>103</v>
      </c>
      <c r="D526" s="45">
        <v>4</v>
      </c>
    </row>
    <row r="527" spans="1:4" x14ac:dyDescent="0.25">
      <c r="A527" s="50" t="s">
        <v>636</v>
      </c>
      <c r="B527" s="3" t="s">
        <v>488</v>
      </c>
      <c r="C527" s="3" t="s">
        <v>103</v>
      </c>
      <c r="D527" s="45">
        <v>3</v>
      </c>
    </row>
    <row r="528" spans="1:4" x14ac:dyDescent="0.25">
      <c r="A528" s="50" t="s">
        <v>637</v>
      </c>
      <c r="B528" s="47" t="s">
        <v>491</v>
      </c>
      <c r="C528" s="3" t="s">
        <v>103</v>
      </c>
      <c r="D528" s="45">
        <v>5</v>
      </c>
    </row>
    <row r="529" spans="1:4" x14ac:dyDescent="0.25">
      <c r="A529" s="46" t="s">
        <v>638</v>
      </c>
      <c r="B529" s="47" t="s">
        <v>491</v>
      </c>
      <c r="C529" s="3" t="s">
        <v>103</v>
      </c>
      <c r="D529" s="45">
        <v>5</v>
      </c>
    </row>
    <row r="530" spans="1:4" x14ac:dyDescent="0.25">
      <c r="A530" s="50" t="s">
        <v>639</v>
      </c>
      <c r="B530" s="47" t="s">
        <v>479</v>
      </c>
      <c r="C530" s="3" t="s">
        <v>101</v>
      </c>
      <c r="D530" s="45">
        <v>5</v>
      </c>
    </row>
    <row r="531" spans="1:4" x14ac:dyDescent="0.25">
      <c r="A531" s="50" t="s">
        <v>640</v>
      </c>
      <c r="B531" s="47" t="s">
        <v>479</v>
      </c>
      <c r="C531" s="3" t="s">
        <v>103</v>
      </c>
      <c r="D531" s="45">
        <v>5</v>
      </c>
    </row>
    <row r="532" spans="1:4" x14ac:dyDescent="0.25">
      <c r="A532" s="50" t="s">
        <v>641</v>
      </c>
      <c r="B532" s="47" t="s">
        <v>482</v>
      </c>
      <c r="C532" s="3" t="s">
        <v>101</v>
      </c>
      <c r="D532" s="45">
        <v>5</v>
      </c>
    </row>
    <row r="533" spans="1:4" x14ac:dyDescent="0.25">
      <c r="A533" s="50" t="s">
        <v>642</v>
      </c>
      <c r="B533" s="47" t="s">
        <v>482</v>
      </c>
      <c r="C533" s="3" t="s">
        <v>103</v>
      </c>
      <c r="D533" s="45">
        <v>5</v>
      </c>
    </row>
    <row r="534" spans="1:4" x14ac:dyDescent="0.25">
      <c r="A534" s="50" t="s">
        <v>643</v>
      </c>
      <c r="B534" s="3" t="s">
        <v>485</v>
      </c>
      <c r="C534" s="3" t="s">
        <v>101</v>
      </c>
      <c r="D534" s="45">
        <v>4</v>
      </c>
    </row>
    <row r="535" spans="1:4" x14ac:dyDescent="0.25">
      <c r="A535" s="50" t="s">
        <v>644</v>
      </c>
      <c r="B535" s="3" t="s">
        <v>485</v>
      </c>
      <c r="C535" s="3" t="s">
        <v>103</v>
      </c>
      <c r="D535" s="45">
        <v>4</v>
      </c>
    </row>
    <row r="536" spans="1:4" x14ac:dyDescent="0.25">
      <c r="A536" s="50" t="s">
        <v>645</v>
      </c>
      <c r="B536" s="3" t="s">
        <v>488</v>
      </c>
      <c r="C536" s="3" t="s">
        <v>101</v>
      </c>
      <c r="D536" s="45">
        <v>3</v>
      </c>
    </row>
    <row r="537" spans="1:4" x14ac:dyDescent="0.25">
      <c r="A537" s="46" t="s">
        <v>646</v>
      </c>
      <c r="B537" s="3" t="s">
        <v>488</v>
      </c>
      <c r="C537" s="3" t="s">
        <v>103</v>
      </c>
      <c r="D537" s="45">
        <v>3</v>
      </c>
    </row>
    <row r="538" spans="1:4" x14ac:dyDescent="0.25">
      <c r="A538" s="50" t="s">
        <v>647</v>
      </c>
      <c r="B538" s="47" t="s">
        <v>491</v>
      </c>
      <c r="C538" s="3" t="s">
        <v>101</v>
      </c>
      <c r="D538" s="45">
        <v>5</v>
      </c>
    </row>
    <row r="539" spans="1:4" x14ac:dyDescent="0.25">
      <c r="A539" s="50" t="s">
        <v>648</v>
      </c>
      <c r="B539" s="47" t="s">
        <v>491</v>
      </c>
      <c r="C539" s="3" t="s">
        <v>103</v>
      </c>
      <c r="D539" s="45">
        <v>5</v>
      </c>
    </row>
    <row r="540" spans="1:4" x14ac:dyDescent="0.25">
      <c r="A540" s="50" t="s">
        <v>649</v>
      </c>
      <c r="B540" s="47" t="s">
        <v>491</v>
      </c>
      <c r="C540" s="3" t="s">
        <v>101</v>
      </c>
      <c r="D540" s="45">
        <v>5</v>
      </c>
    </row>
    <row r="541" spans="1:4" x14ac:dyDescent="0.25">
      <c r="A541" s="50" t="s">
        <v>650</v>
      </c>
      <c r="B541" s="47" t="s">
        <v>491</v>
      </c>
      <c r="C541" s="3" t="s">
        <v>103</v>
      </c>
      <c r="D541" s="45">
        <v>5</v>
      </c>
    </row>
    <row r="542" spans="1:4" x14ac:dyDescent="0.25">
      <c r="A542" s="50" t="s">
        <v>651</v>
      </c>
      <c r="B542" s="47" t="s">
        <v>479</v>
      </c>
      <c r="C542" s="3" t="s">
        <v>101</v>
      </c>
      <c r="D542" s="45">
        <v>5</v>
      </c>
    </row>
    <row r="543" spans="1:4" x14ac:dyDescent="0.25">
      <c r="A543" s="50" t="s">
        <v>652</v>
      </c>
      <c r="B543" s="47" t="s">
        <v>479</v>
      </c>
      <c r="C543" s="3" t="s">
        <v>103</v>
      </c>
      <c r="D543" s="45">
        <v>5</v>
      </c>
    </row>
    <row r="544" spans="1:4" x14ac:dyDescent="0.25">
      <c r="A544" s="50" t="s">
        <v>653</v>
      </c>
      <c r="B544" s="47" t="s">
        <v>479</v>
      </c>
      <c r="C544" s="3" t="s">
        <v>101</v>
      </c>
      <c r="D544" s="45">
        <v>5</v>
      </c>
    </row>
    <row r="545" spans="1:4" x14ac:dyDescent="0.25">
      <c r="A545" s="50" t="s">
        <v>654</v>
      </c>
      <c r="B545" s="47" t="s">
        <v>479</v>
      </c>
      <c r="C545" s="3" t="s">
        <v>103</v>
      </c>
      <c r="D545" s="45">
        <v>5</v>
      </c>
    </row>
    <row r="546" spans="1:4" x14ac:dyDescent="0.25">
      <c r="A546" s="50" t="s">
        <v>655</v>
      </c>
      <c r="B546" s="47" t="s">
        <v>482</v>
      </c>
      <c r="C546" s="3" t="s">
        <v>101</v>
      </c>
      <c r="D546" s="45">
        <v>5</v>
      </c>
    </row>
    <row r="547" spans="1:4" x14ac:dyDescent="0.25">
      <c r="A547" s="50" t="s">
        <v>656</v>
      </c>
      <c r="B547" s="47" t="s">
        <v>482</v>
      </c>
      <c r="C547" s="3" t="s">
        <v>103</v>
      </c>
      <c r="D547" s="45">
        <v>5</v>
      </c>
    </row>
    <row r="548" spans="1:4" x14ac:dyDescent="0.25">
      <c r="A548" s="50" t="s">
        <v>657</v>
      </c>
      <c r="B548" s="3" t="s">
        <v>485</v>
      </c>
      <c r="C548" s="3" t="s">
        <v>101</v>
      </c>
      <c r="D548" s="45">
        <v>4</v>
      </c>
    </row>
    <row r="549" spans="1:4" x14ac:dyDescent="0.25">
      <c r="A549" s="50" t="s">
        <v>658</v>
      </c>
      <c r="B549" s="3" t="s">
        <v>485</v>
      </c>
      <c r="C549" s="3" t="s">
        <v>103</v>
      </c>
      <c r="D549" s="45">
        <v>4</v>
      </c>
    </row>
    <row r="550" spans="1:4" x14ac:dyDescent="0.25">
      <c r="A550" s="50" t="s">
        <v>659</v>
      </c>
      <c r="B550" s="3" t="s">
        <v>488</v>
      </c>
      <c r="C550" s="3" t="s">
        <v>101</v>
      </c>
      <c r="D550" s="45">
        <v>3</v>
      </c>
    </row>
    <row r="551" spans="1:4" x14ac:dyDescent="0.25">
      <c r="A551" s="46" t="s">
        <v>660</v>
      </c>
      <c r="B551" s="3" t="s">
        <v>488</v>
      </c>
      <c r="C551" s="3" t="s">
        <v>103</v>
      </c>
      <c r="D551" s="45">
        <v>3</v>
      </c>
    </row>
    <row r="552" spans="1:4" x14ac:dyDescent="0.25">
      <c r="A552" s="50" t="s">
        <v>661</v>
      </c>
      <c r="B552" s="47" t="s">
        <v>491</v>
      </c>
      <c r="C552" s="3" t="s">
        <v>101</v>
      </c>
      <c r="D552" s="45">
        <v>5</v>
      </c>
    </row>
    <row r="553" spans="1:4" x14ac:dyDescent="0.25">
      <c r="A553" s="50" t="s">
        <v>662</v>
      </c>
      <c r="B553" s="47" t="s">
        <v>491</v>
      </c>
      <c r="C553" s="3" t="s">
        <v>103</v>
      </c>
      <c r="D553" s="45">
        <v>5</v>
      </c>
    </row>
    <row r="554" spans="1:4" x14ac:dyDescent="0.25">
      <c r="A554" s="50" t="s">
        <v>663</v>
      </c>
      <c r="B554" s="47" t="s">
        <v>479</v>
      </c>
      <c r="C554" s="3" t="s">
        <v>101</v>
      </c>
      <c r="D554" s="45">
        <v>5</v>
      </c>
    </row>
    <row r="555" spans="1:4" x14ac:dyDescent="0.25">
      <c r="A555" s="50" t="s">
        <v>664</v>
      </c>
      <c r="B555" s="47" t="s">
        <v>479</v>
      </c>
      <c r="C555" s="3" t="s">
        <v>103</v>
      </c>
      <c r="D555" s="45">
        <v>5</v>
      </c>
    </row>
    <row r="556" spans="1:4" x14ac:dyDescent="0.25">
      <c r="A556" s="50" t="s">
        <v>665</v>
      </c>
      <c r="B556" s="47" t="s">
        <v>482</v>
      </c>
      <c r="C556" s="3" t="s">
        <v>101</v>
      </c>
      <c r="D556" s="45">
        <v>5</v>
      </c>
    </row>
    <row r="557" spans="1:4" x14ac:dyDescent="0.25">
      <c r="A557" s="50" t="s">
        <v>666</v>
      </c>
      <c r="B557" s="47" t="s">
        <v>482</v>
      </c>
      <c r="C557" s="3" t="s">
        <v>103</v>
      </c>
      <c r="D557" s="45">
        <v>5</v>
      </c>
    </row>
    <row r="558" spans="1:4" x14ac:dyDescent="0.25">
      <c r="A558" s="50" t="s">
        <v>667</v>
      </c>
      <c r="B558" s="3" t="s">
        <v>485</v>
      </c>
      <c r="C558" s="3" t="s">
        <v>101</v>
      </c>
      <c r="D558" s="45">
        <v>4</v>
      </c>
    </row>
    <row r="559" spans="1:4" x14ac:dyDescent="0.25">
      <c r="A559" s="50" t="s">
        <v>668</v>
      </c>
      <c r="B559" s="3" t="s">
        <v>485</v>
      </c>
      <c r="C559" s="3" t="s">
        <v>103</v>
      </c>
      <c r="D559" s="45">
        <v>4</v>
      </c>
    </row>
    <row r="560" spans="1:4" x14ac:dyDescent="0.25">
      <c r="A560" s="50" t="s">
        <v>669</v>
      </c>
      <c r="B560" s="3" t="s">
        <v>488</v>
      </c>
      <c r="C560" s="3" t="s">
        <v>101</v>
      </c>
      <c r="D560" s="45">
        <v>3</v>
      </c>
    </row>
    <row r="561" spans="1:4" x14ac:dyDescent="0.25">
      <c r="A561" s="46" t="s">
        <v>670</v>
      </c>
      <c r="B561" s="3" t="s">
        <v>488</v>
      </c>
      <c r="C561" s="3" t="s">
        <v>103</v>
      </c>
      <c r="D561" s="45">
        <v>3</v>
      </c>
    </row>
    <row r="562" spans="1:4" x14ac:dyDescent="0.25">
      <c r="A562" s="50" t="s">
        <v>671</v>
      </c>
      <c r="B562" s="47" t="s">
        <v>491</v>
      </c>
      <c r="C562" s="3" t="s">
        <v>101</v>
      </c>
      <c r="D562" s="45">
        <v>5</v>
      </c>
    </row>
    <row r="563" spans="1:4" x14ac:dyDescent="0.25">
      <c r="A563" s="50" t="s">
        <v>672</v>
      </c>
      <c r="B563" s="47" t="s">
        <v>491</v>
      </c>
      <c r="C563" s="3" t="s">
        <v>103</v>
      </c>
      <c r="D563" s="45">
        <v>5</v>
      </c>
    </row>
    <row r="564" spans="1:4" x14ac:dyDescent="0.25">
      <c r="A564" s="50" t="s">
        <v>673</v>
      </c>
      <c r="B564" s="47" t="s">
        <v>491</v>
      </c>
      <c r="C564" s="3" t="s">
        <v>101</v>
      </c>
      <c r="D564" s="45">
        <v>5</v>
      </c>
    </row>
    <row r="565" spans="1:4" x14ac:dyDescent="0.25">
      <c r="A565" s="50" t="s">
        <v>674</v>
      </c>
      <c r="B565" s="47" t="s">
        <v>491</v>
      </c>
      <c r="C565" s="3" t="s">
        <v>103</v>
      </c>
      <c r="D565" s="45">
        <v>5</v>
      </c>
    </row>
    <row r="566" spans="1:4" x14ac:dyDescent="0.25">
      <c r="A566" s="50" t="s">
        <v>675</v>
      </c>
      <c r="B566" s="47" t="s">
        <v>479</v>
      </c>
      <c r="C566" s="3" t="s">
        <v>101</v>
      </c>
      <c r="D566" s="45">
        <v>5</v>
      </c>
    </row>
    <row r="567" spans="1:4" x14ac:dyDescent="0.25">
      <c r="A567" s="50" t="s">
        <v>676</v>
      </c>
      <c r="B567" s="47" t="s">
        <v>479</v>
      </c>
      <c r="C567" s="3" t="s">
        <v>103</v>
      </c>
      <c r="D567" s="45">
        <v>5</v>
      </c>
    </row>
    <row r="568" spans="1:4" x14ac:dyDescent="0.25">
      <c r="A568" s="50" t="s">
        <v>677</v>
      </c>
      <c r="B568" s="47" t="s">
        <v>479</v>
      </c>
      <c r="C568" s="3" t="s">
        <v>101</v>
      </c>
      <c r="D568" s="45">
        <v>5</v>
      </c>
    </row>
    <row r="569" spans="1:4" x14ac:dyDescent="0.25">
      <c r="A569" s="50" t="s">
        <v>678</v>
      </c>
      <c r="B569" s="47" t="s">
        <v>479</v>
      </c>
      <c r="C569" s="3" t="s">
        <v>103</v>
      </c>
      <c r="D569" s="45">
        <v>5</v>
      </c>
    </row>
    <row r="570" spans="1:4" x14ac:dyDescent="0.25">
      <c r="A570" s="50" t="s">
        <v>679</v>
      </c>
      <c r="B570" s="47" t="s">
        <v>482</v>
      </c>
      <c r="C570" s="3" t="s">
        <v>101</v>
      </c>
      <c r="D570" s="45">
        <v>5</v>
      </c>
    </row>
    <row r="571" spans="1:4" x14ac:dyDescent="0.25">
      <c r="A571" s="50" t="s">
        <v>680</v>
      </c>
      <c r="B571" s="47" t="s">
        <v>482</v>
      </c>
      <c r="C571" s="3" t="s">
        <v>103</v>
      </c>
      <c r="D571" s="45">
        <v>5</v>
      </c>
    </row>
    <row r="572" spans="1:4" x14ac:dyDescent="0.25">
      <c r="A572" s="50" t="s">
        <v>681</v>
      </c>
      <c r="B572" s="3" t="s">
        <v>485</v>
      </c>
      <c r="C572" s="3" t="s">
        <v>101</v>
      </c>
      <c r="D572" s="45">
        <v>4</v>
      </c>
    </row>
    <row r="573" spans="1:4" x14ac:dyDescent="0.25">
      <c r="A573" s="50" t="s">
        <v>682</v>
      </c>
      <c r="B573" s="3" t="s">
        <v>485</v>
      </c>
      <c r="C573" s="3" t="s">
        <v>103</v>
      </c>
      <c r="D573" s="45">
        <v>4</v>
      </c>
    </row>
    <row r="574" spans="1:4" x14ac:dyDescent="0.25">
      <c r="A574" s="50" t="s">
        <v>683</v>
      </c>
      <c r="B574" s="3" t="s">
        <v>488</v>
      </c>
      <c r="C574" s="3" t="s">
        <v>101</v>
      </c>
      <c r="D574" s="45">
        <v>3</v>
      </c>
    </row>
    <row r="575" spans="1:4" x14ac:dyDescent="0.25">
      <c r="A575" s="46" t="s">
        <v>684</v>
      </c>
      <c r="B575" s="3" t="s">
        <v>488</v>
      </c>
      <c r="C575" s="3" t="s">
        <v>103</v>
      </c>
      <c r="D575" s="45">
        <v>3</v>
      </c>
    </row>
    <row r="576" spans="1:4" x14ac:dyDescent="0.25">
      <c r="A576" s="50" t="s">
        <v>685</v>
      </c>
      <c r="B576" s="47" t="s">
        <v>491</v>
      </c>
      <c r="C576" s="3" t="s">
        <v>101</v>
      </c>
      <c r="D576" s="45">
        <v>5</v>
      </c>
    </row>
    <row r="577" spans="1:4" x14ac:dyDescent="0.25">
      <c r="A577" s="50" t="s">
        <v>686</v>
      </c>
      <c r="B577" s="47" t="s">
        <v>491</v>
      </c>
      <c r="C577" s="3" t="s">
        <v>103</v>
      </c>
      <c r="D577" s="45">
        <v>5</v>
      </c>
    </row>
    <row r="578" spans="1:4" x14ac:dyDescent="0.25">
      <c r="A578" s="50" t="s">
        <v>687</v>
      </c>
      <c r="B578" s="47" t="s">
        <v>479</v>
      </c>
      <c r="C578" s="3" t="s">
        <v>103</v>
      </c>
      <c r="D578" s="45">
        <v>5</v>
      </c>
    </row>
    <row r="579" spans="1:4" x14ac:dyDescent="0.25">
      <c r="A579" s="50" t="s">
        <v>688</v>
      </c>
      <c r="B579" s="47" t="s">
        <v>482</v>
      </c>
      <c r="C579" s="3" t="s">
        <v>103</v>
      </c>
      <c r="D579" s="45">
        <v>5</v>
      </c>
    </row>
    <row r="580" spans="1:4" x14ac:dyDescent="0.25">
      <c r="A580" s="50" t="s">
        <v>689</v>
      </c>
      <c r="B580" s="47" t="s">
        <v>485</v>
      </c>
      <c r="C580" s="3" t="s">
        <v>103</v>
      </c>
      <c r="D580" s="45">
        <v>4</v>
      </c>
    </row>
    <row r="581" spans="1:4" x14ac:dyDescent="0.25">
      <c r="A581" s="50" t="s">
        <v>690</v>
      </c>
      <c r="B581" s="47" t="s">
        <v>488</v>
      </c>
      <c r="C581" s="3" t="s">
        <v>103</v>
      </c>
      <c r="D581" s="45">
        <v>3</v>
      </c>
    </row>
    <row r="582" spans="1:4" x14ac:dyDescent="0.25">
      <c r="A582" s="50" t="s">
        <v>691</v>
      </c>
      <c r="B582" s="47" t="s">
        <v>491</v>
      </c>
      <c r="C582" s="3" t="s">
        <v>103</v>
      </c>
      <c r="D582" s="45">
        <v>5</v>
      </c>
    </row>
    <row r="583" spans="1:4" x14ac:dyDescent="0.25">
      <c r="A583" s="50" t="s">
        <v>692</v>
      </c>
      <c r="B583" s="47" t="s">
        <v>491</v>
      </c>
      <c r="C583" s="3" t="s">
        <v>101</v>
      </c>
      <c r="D583" s="45">
        <v>5</v>
      </c>
    </row>
    <row r="584" spans="1:4" x14ac:dyDescent="0.25">
      <c r="A584" s="50" t="s">
        <v>693</v>
      </c>
      <c r="B584" s="47" t="s">
        <v>491</v>
      </c>
      <c r="C584" s="3" t="s">
        <v>103</v>
      </c>
      <c r="D584" s="45">
        <v>5</v>
      </c>
    </row>
    <row r="585" spans="1:4" x14ac:dyDescent="0.25">
      <c r="A585" s="50" t="s">
        <v>694</v>
      </c>
      <c r="B585" s="47" t="s">
        <v>479</v>
      </c>
      <c r="C585" s="3" t="s">
        <v>101</v>
      </c>
      <c r="D585" s="45">
        <v>5</v>
      </c>
    </row>
    <row r="586" spans="1:4" x14ac:dyDescent="0.25">
      <c r="A586" s="50" t="s">
        <v>695</v>
      </c>
      <c r="B586" s="47" t="s">
        <v>479</v>
      </c>
      <c r="C586" s="3" t="s">
        <v>103</v>
      </c>
      <c r="D586" s="45">
        <v>5</v>
      </c>
    </row>
    <row r="587" spans="1:4" x14ac:dyDescent="0.25">
      <c r="A587" s="50" t="s">
        <v>696</v>
      </c>
      <c r="B587" s="47" t="s">
        <v>479</v>
      </c>
      <c r="C587" s="3" t="s">
        <v>101</v>
      </c>
      <c r="D587" s="45">
        <v>5</v>
      </c>
    </row>
    <row r="588" spans="1:4" x14ac:dyDescent="0.25">
      <c r="A588" s="50" t="s">
        <v>697</v>
      </c>
      <c r="B588" s="47" t="s">
        <v>479</v>
      </c>
      <c r="C588" s="3" t="s">
        <v>103</v>
      </c>
      <c r="D588" s="45">
        <v>5</v>
      </c>
    </row>
    <row r="589" spans="1:4" x14ac:dyDescent="0.25">
      <c r="A589" s="50" t="s">
        <v>698</v>
      </c>
      <c r="B589" s="47" t="s">
        <v>482</v>
      </c>
      <c r="C589" s="3" t="s">
        <v>101</v>
      </c>
      <c r="D589" s="45">
        <v>5</v>
      </c>
    </row>
    <row r="590" spans="1:4" x14ac:dyDescent="0.25">
      <c r="A590" s="50" t="s">
        <v>699</v>
      </c>
      <c r="B590" s="47" t="s">
        <v>482</v>
      </c>
      <c r="C590" s="3" t="s">
        <v>103</v>
      </c>
      <c r="D590" s="45">
        <v>5</v>
      </c>
    </row>
    <row r="591" spans="1:4" x14ac:dyDescent="0.25">
      <c r="A591" s="50" t="s">
        <v>700</v>
      </c>
      <c r="B591" s="3" t="s">
        <v>485</v>
      </c>
      <c r="C591" s="3" t="s">
        <v>101</v>
      </c>
      <c r="D591" s="45">
        <v>4</v>
      </c>
    </row>
    <row r="592" spans="1:4" x14ac:dyDescent="0.25">
      <c r="A592" s="50" t="s">
        <v>701</v>
      </c>
      <c r="B592" s="3" t="s">
        <v>485</v>
      </c>
      <c r="C592" s="3" t="s">
        <v>103</v>
      </c>
      <c r="D592" s="45">
        <v>4</v>
      </c>
    </row>
    <row r="593" spans="1:4" x14ac:dyDescent="0.25">
      <c r="A593" s="50" t="s">
        <v>702</v>
      </c>
      <c r="B593" s="3" t="s">
        <v>488</v>
      </c>
      <c r="C593" s="3" t="s">
        <v>101</v>
      </c>
      <c r="D593" s="45">
        <v>3</v>
      </c>
    </row>
    <row r="594" spans="1:4" x14ac:dyDescent="0.25">
      <c r="A594" s="50" t="s">
        <v>703</v>
      </c>
      <c r="B594" s="3" t="s">
        <v>488</v>
      </c>
      <c r="C594" s="3" t="s">
        <v>103</v>
      </c>
      <c r="D594" s="45">
        <v>3</v>
      </c>
    </row>
    <row r="595" spans="1:4" x14ac:dyDescent="0.25">
      <c r="A595" s="50" t="s">
        <v>704</v>
      </c>
      <c r="B595" s="47" t="s">
        <v>491</v>
      </c>
      <c r="C595" s="3" t="s">
        <v>101</v>
      </c>
      <c r="D595" s="45">
        <v>5</v>
      </c>
    </row>
    <row r="596" spans="1:4" x14ac:dyDescent="0.25">
      <c r="A596" s="50" t="s">
        <v>705</v>
      </c>
      <c r="B596" s="47" t="s">
        <v>491</v>
      </c>
      <c r="C596" s="3" t="s">
        <v>103</v>
      </c>
      <c r="D596" s="45">
        <v>5</v>
      </c>
    </row>
    <row r="597" spans="1:4" x14ac:dyDescent="0.25">
      <c r="A597" s="46" t="s">
        <v>706</v>
      </c>
      <c r="B597" s="47" t="s">
        <v>491</v>
      </c>
      <c r="C597" s="3" t="s">
        <v>103</v>
      </c>
      <c r="D597" s="45">
        <v>5</v>
      </c>
    </row>
    <row r="598" spans="1:4" x14ac:dyDescent="0.25">
      <c r="A598" s="46" t="s">
        <v>707</v>
      </c>
      <c r="B598" s="47" t="s">
        <v>491</v>
      </c>
      <c r="C598" s="3" t="s">
        <v>103</v>
      </c>
      <c r="D598" s="45">
        <v>5</v>
      </c>
    </row>
    <row r="599" spans="1:4" x14ac:dyDescent="0.25">
      <c r="A599" s="50" t="s">
        <v>708</v>
      </c>
      <c r="B599" s="47" t="s">
        <v>479</v>
      </c>
      <c r="C599" s="3" t="s">
        <v>103</v>
      </c>
      <c r="D599" s="45">
        <v>5</v>
      </c>
    </row>
    <row r="600" spans="1:4" x14ac:dyDescent="0.25">
      <c r="A600" s="46" t="s">
        <v>709</v>
      </c>
      <c r="B600" s="47" t="s">
        <v>479</v>
      </c>
      <c r="C600" s="3" t="s">
        <v>103</v>
      </c>
      <c r="D600" s="45">
        <v>5</v>
      </c>
    </row>
    <row r="601" spans="1:4" x14ac:dyDescent="0.25">
      <c r="A601" s="50" t="s">
        <v>710</v>
      </c>
      <c r="B601" s="47" t="s">
        <v>482</v>
      </c>
      <c r="C601" s="3" t="s">
        <v>103</v>
      </c>
      <c r="D601" s="45">
        <v>5</v>
      </c>
    </row>
    <row r="602" spans="1:4" x14ac:dyDescent="0.25">
      <c r="A602" s="50" t="s">
        <v>711</v>
      </c>
      <c r="B602" s="3" t="s">
        <v>485</v>
      </c>
      <c r="C602" s="3" t="s">
        <v>103</v>
      </c>
      <c r="D602" s="45">
        <v>4</v>
      </c>
    </row>
    <row r="603" spans="1:4" x14ac:dyDescent="0.25">
      <c r="A603" s="50" t="s">
        <v>712</v>
      </c>
      <c r="B603" s="3" t="s">
        <v>488</v>
      </c>
      <c r="C603" s="3" t="s">
        <v>103</v>
      </c>
      <c r="D603" s="45">
        <v>3</v>
      </c>
    </row>
    <row r="604" spans="1:4" x14ac:dyDescent="0.25">
      <c r="A604" s="50" t="s">
        <v>713</v>
      </c>
      <c r="B604" s="47" t="s">
        <v>491</v>
      </c>
      <c r="C604" s="3" t="s">
        <v>103</v>
      </c>
      <c r="D604" s="45">
        <v>5</v>
      </c>
    </row>
    <row r="605" spans="1:4" x14ac:dyDescent="0.25">
      <c r="A605" s="46" t="s">
        <v>714</v>
      </c>
      <c r="B605" s="47" t="s">
        <v>491</v>
      </c>
      <c r="C605" s="3" t="s">
        <v>103</v>
      </c>
      <c r="D605" s="45">
        <v>5</v>
      </c>
    </row>
    <row r="606" spans="1:4" x14ac:dyDescent="0.25">
      <c r="A606" s="49" t="s">
        <v>715</v>
      </c>
      <c r="B606" s="45" t="s">
        <v>338</v>
      </c>
      <c r="C606" s="3"/>
      <c r="D606" s="45">
        <v>1</v>
      </c>
    </row>
    <row r="607" spans="1:4" x14ac:dyDescent="0.25">
      <c r="A607" s="49" t="s">
        <v>716</v>
      </c>
      <c r="B607" s="45" t="s">
        <v>338</v>
      </c>
      <c r="C607" s="3"/>
      <c r="D607" s="45">
        <v>1</v>
      </c>
    </row>
    <row r="608" spans="1:4" x14ac:dyDescent="0.25">
      <c r="A608" s="49" t="s">
        <v>717</v>
      </c>
      <c r="B608" s="45" t="s">
        <v>338</v>
      </c>
      <c r="C608" s="3"/>
      <c r="D608" s="45">
        <v>1</v>
      </c>
    </row>
    <row r="609" spans="1:4" x14ac:dyDescent="0.25">
      <c r="A609" s="49" t="s">
        <v>718</v>
      </c>
      <c r="B609" s="45" t="s">
        <v>338</v>
      </c>
      <c r="C609" s="3"/>
      <c r="D609" s="45">
        <v>1</v>
      </c>
    </row>
    <row r="610" spans="1:4" x14ac:dyDescent="0.25">
      <c r="A610" s="49" t="s">
        <v>719</v>
      </c>
      <c r="B610" s="45" t="s">
        <v>338</v>
      </c>
      <c r="C610" s="3"/>
      <c r="D610" s="45">
        <v>1</v>
      </c>
    </row>
    <row r="611" spans="1:4" x14ac:dyDescent="0.25">
      <c r="A611" s="49" t="s">
        <v>720</v>
      </c>
      <c r="B611" s="45" t="s">
        <v>338</v>
      </c>
      <c r="C611" s="3"/>
      <c r="D611" s="45">
        <v>1</v>
      </c>
    </row>
    <row r="612" spans="1:4" x14ac:dyDescent="0.25">
      <c r="A612" s="49" t="s">
        <v>721</v>
      </c>
      <c r="B612" s="45" t="s">
        <v>338</v>
      </c>
      <c r="C612" s="3"/>
      <c r="D612" s="45">
        <v>1</v>
      </c>
    </row>
    <row r="613" spans="1:4" x14ac:dyDescent="0.25">
      <c r="A613" s="49" t="s">
        <v>722</v>
      </c>
      <c r="B613" s="45" t="s">
        <v>338</v>
      </c>
      <c r="C613" s="3"/>
      <c r="D613" s="45">
        <v>1</v>
      </c>
    </row>
    <row r="614" spans="1:4" x14ac:dyDescent="0.25">
      <c r="A614" s="49" t="s">
        <v>723</v>
      </c>
      <c r="B614" s="45" t="s">
        <v>338</v>
      </c>
      <c r="C614" s="3"/>
      <c r="D614" s="45">
        <v>1</v>
      </c>
    </row>
    <row r="615" spans="1:4" x14ac:dyDescent="0.25">
      <c r="A615" s="49" t="s">
        <v>724</v>
      </c>
      <c r="B615" s="45" t="s">
        <v>338</v>
      </c>
      <c r="C615" s="3"/>
      <c r="D615" s="45">
        <v>1</v>
      </c>
    </row>
    <row r="616" spans="1:4" x14ac:dyDescent="0.25">
      <c r="A616" s="49" t="s">
        <v>725</v>
      </c>
      <c r="B616" s="45" t="s">
        <v>338</v>
      </c>
      <c r="C616" s="3"/>
      <c r="D616" s="45">
        <v>1</v>
      </c>
    </row>
    <row r="617" spans="1:4" x14ac:dyDescent="0.25">
      <c r="A617" s="49" t="s">
        <v>726</v>
      </c>
      <c r="B617" s="45" t="s">
        <v>338</v>
      </c>
      <c r="C617" s="3"/>
      <c r="D617" s="45">
        <v>1</v>
      </c>
    </row>
    <row r="618" spans="1:4" x14ac:dyDescent="0.25">
      <c r="A618" s="49" t="s">
        <v>727</v>
      </c>
      <c r="B618" s="45" t="s">
        <v>338</v>
      </c>
      <c r="C618" s="3"/>
      <c r="D618" s="45">
        <v>1</v>
      </c>
    </row>
    <row r="619" spans="1:4" x14ac:dyDescent="0.25">
      <c r="A619" s="49" t="s">
        <v>728</v>
      </c>
      <c r="B619" s="45" t="s">
        <v>338</v>
      </c>
      <c r="C619" s="3"/>
      <c r="D619" s="45">
        <v>1</v>
      </c>
    </row>
    <row r="620" spans="1:4" x14ac:dyDescent="0.25">
      <c r="A620" s="49" t="s">
        <v>729</v>
      </c>
      <c r="B620" s="45" t="s">
        <v>338</v>
      </c>
      <c r="C620" s="3"/>
      <c r="D620" s="45">
        <v>1</v>
      </c>
    </row>
    <row r="621" spans="1:4" x14ac:dyDescent="0.25">
      <c r="A621" s="49" t="s">
        <v>730</v>
      </c>
      <c r="B621" s="45" t="s">
        <v>338</v>
      </c>
      <c r="C621" s="3"/>
      <c r="D621" s="45">
        <v>1</v>
      </c>
    </row>
    <row r="622" spans="1:4" x14ac:dyDescent="0.25">
      <c r="A622" s="49" t="s">
        <v>731</v>
      </c>
      <c r="B622" s="45" t="s">
        <v>338</v>
      </c>
      <c r="C622" s="3"/>
      <c r="D622" s="45">
        <v>1</v>
      </c>
    </row>
    <row r="623" spans="1:4" x14ac:dyDescent="0.25">
      <c r="A623" s="49" t="s">
        <v>732</v>
      </c>
      <c r="B623" s="45" t="s">
        <v>338</v>
      </c>
      <c r="C623" s="3"/>
      <c r="D623" s="45">
        <v>1</v>
      </c>
    </row>
    <row r="624" spans="1:4" x14ac:dyDescent="0.25">
      <c r="A624" s="49" t="s">
        <v>733</v>
      </c>
      <c r="B624" s="45" t="s">
        <v>338</v>
      </c>
      <c r="C624" s="3"/>
      <c r="D624" s="45">
        <v>1</v>
      </c>
    </row>
    <row r="625" spans="1:4" x14ac:dyDescent="0.25">
      <c r="A625" s="49" t="s">
        <v>734</v>
      </c>
      <c r="B625" s="45" t="s">
        <v>338</v>
      </c>
      <c r="C625" s="3"/>
      <c r="D625" s="45">
        <v>1</v>
      </c>
    </row>
    <row r="626" spans="1:4" x14ac:dyDescent="0.25">
      <c r="A626" s="49" t="s">
        <v>735</v>
      </c>
      <c r="B626" s="45" t="s">
        <v>479</v>
      </c>
      <c r="D626" s="45">
        <v>5</v>
      </c>
    </row>
    <row r="627" spans="1:4" x14ac:dyDescent="0.25">
      <c r="A627" s="49" t="s">
        <v>736</v>
      </c>
      <c r="B627" s="45" t="s">
        <v>479</v>
      </c>
      <c r="D627" s="45">
        <v>5</v>
      </c>
    </row>
    <row r="628" spans="1:4" x14ac:dyDescent="0.25">
      <c r="A628" s="51" t="s">
        <v>737</v>
      </c>
      <c r="B628" s="45" t="s">
        <v>479</v>
      </c>
      <c r="D628" s="45">
        <v>5</v>
      </c>
    </row>
    <row r="629" spans="1:4" x14ac:dyDescent="0.25">
      <c r="A629" s="51" t="s">
        <v>738</v>
      </c>
      <c r="B629" s="45" t="s">
        <v>479</v>
      </c>
      <c r="D629" s="45">
        <v>5</v>
      </c>
    </row>
    <row r="630" spans="1:4" x14ac:dyDescent="0.25">
      <c r="A630" s="51" t="s">
        <v>739</v>
      </c>
      <c r="B630" s="45" t="s">
        <v>479</v>
      </c>
      <c r="D630" s="45">
        <v>5</v>
      </c>
    </row>
    <row r="631" spans="1:4" x14ac:dyDescent="0.25">
      <c r="A631" s="51" t="s">
        <v>740</v>
      </c>
      <c r="B631" s="45" t="s">
        <v>479</v>
      </c>
      <c r="D631" s="45">
        <v>5</v>
      </c>
    </row>
    <row r="632" spans="1:4" x14ac:dyDescent="0.25">
      <c r="A632" s="51" t="s">
        <v>741</v>
      </c>
      <c r="B632" s="45" t="s">
        <v>479</v>
      </c>
      <c r="D632" s="45">
        <v>5</v>
      </c>
    </row>
    <row r="633" spans="1:4" x14ac:dyDescent="0.25">
      <c r="A633" s="51" t="s">
        <v>742</v>
      </c>
      <c r="B633" s="45" t="s">
        <v>479</v>
      </c>
      <c r="D633" s="45">
        <v>5</v>
      </c>
    </row>
    <row r="634" spans="1:4" x14ac:dyDescent="0.25">
      <c r="A634" s="51" t="s">
        <v>743</v>
      </c>
      <c r="B634" s="45" t="s">
        <v>479</v>
      </c>
      <c r="D634" s="45">
        <v>5</v>
      </c>
    </row>
    <row r="635" spans="1:4" x14ac:dyDescent="0.25">
      <c r="A635" s="51" t="s">
        <v>744</v>
      </c>
      <c r="B635" s="45" t="s">
        <v>479</v>
      </c>
      <c r="D635" s="45">
        <v>5</v>
      </c>
    </row>
    <row r="636" spans="1:4" x14ac:dyDescent="0.25">
      <c r="A636" s="51" t="s">
        <v>745</v>
      </c>
      <c r="B636" s="45" t="s">
        <v>479</v>
      </c>
      <c r="D636" s="45">
        <v>5</v>
      </c>
    </row>
    <row r="637" spans="1:4" x14ac:dyDescent="0.25">
      <c r="A637" s="51" t="s">
        <v>746</v>
      </c>
      <c r="B637" s="45" t="s">
        <v>479</v>
      </c>
      <c r="D637" s="45">
        <v>5</v>
      </c>
    </row>
    <row r="638" spans="1:4" x14ac:dyDescent="0.25">
      <c r="A638" s="51" t="s">
        <v>747</v>
      </c>
      <c r="B638" s="45" t="s">
        <v>479</v>
      </c>
      <c r="D638" s="45">
        <v>5</v>
      </c>
    </row>
  </sheetData>
  <conditionalFormatting sqref="A1:A1048576">
    <cfRule type="duplicateValues" dxfId="1" priority="1"/>
  </conditionalFormatting>
  <conditionalFormatting sqref="A639:A1048576 A1:A627">
    <cfRule type="duplicateValues" dxfId="0" priority="2"/>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961AD50758304995895862B2029711" ma:contentTypeVersion="11" ma:contentTypeDescription="Ein neues Dokument erstellen." ma:contentTypeScope="" ma:versionID="9592d7c7c5a73da11ed5163e7f7cbfb9">
  <xsd:schema xmlns:xsd="http://www.w3.org/2001/XMLSchema" xmlns:xs="http://www.w3.org/2001/XMLSchema" xmlns:p="http://schemas.microsoft.com/office/2006/metadata/properties" xmlns:ns2="7094fccb-0d16-463a-8f65-1c865d61f728" xmlns:ns3="53b60813-bffa-4de0-b070-a56a67258738" targetNamespace="http://schemas.microsoft.com/office/2006/metadata/properties" ma:root="true" ma:fieldsID="ef3b0dff572aa2dfa721dcd492c11e10" ns2:_="" ns3:_="">
    <xsd:import namespace="7094fccb-0d16-463a-8f65-1c865d61f728"/>
    <xsd:import namespace="53b60813-bffa-4de0-b070-a56a6725873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4fccb-0d16-463a-8f65-1c865d61f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11432f1b-2862-413c-b8dc-967c7d5dc91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b60813-bffa-4de0-b070-a56a6725873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de050df-df07-45b6-bbfd-fdeb2a15ebcb}" ma:internalName="TaxCatchAll" ma:showField="CatchAllData" ma:web="53b60813-bffa-4de0-b070-a56a672587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3b60813-bffa-4de0-b070-a56a67258738" xsi:nil="true"/>
    <lcf76f155ced4ddcb4097134ff3c332f xmlns="7094fccb-0d16-463a-8f65-1c865d61f72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963EA-25B4-48FF-8D0A-ECCA8FFD6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4fccb-0d16-463a-8f65-1c865d61f728"/>
    <ds:schemaRef ds:uri="53b60813-bffa-4de0-b070-a56a67258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695793-5F0E-454D-91AE-526EF7044783}">
  <ds:schemaRef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7094fccb-0d16-463a-8f65-1c865d61f728"/>
    <ds:schemaRef ds:uri="http://schemas.microsoft.com/office/2006/metadata/properties"/>
    <ds:schemaRef ds:uri="http://schemas.openxmlformats.org/package/2006/metadata/core-properties"/>
    <ds:schemaRef ds:uri="53b60813-bffa-4de0-b070-a56a67258738"/>
    <ds:schemaRef ds:uri="http://www.w3.org/XML/1998/namespace"/>
  </ds:schemaRefs>
</ds:datastoreItem>
</file>

<file path=customXml/itemProps3.xml><?xml version="1.0" encoding="utf-8"?>
<ds:datastoreItem xmlns:ds="http://schemas.openxmlformats.org/officeDocument/2006/customXml" ds:itemID="{F74DD040-2827-4B22-85BE-0AA7A4B941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Erläuterungen</vt:lpstr>
      <vt:lpstr>Parameter</vt:lpstr>
      <vt:lpstr>Zeitplan</vt:lpstr>
      <vt:lpstr>Beispiel Block</vt:lpstr>
      <vt:lpstr>Beispiel geschachtelt</vt:lpstr>
      <vt:lpstr>Beispiel 10 Tänze</vt:lpstr>
      <vt:lpstr>Beispiel Ball</vt:lpstr>
      <vt:lpstr>Hilfstabelle</vt:lpstr>
      <vt:lpstr>Hilfstabelle (2)</vt:lpstr>
      <vt:lpstr>Zeitplan!Druckbereich</vt:lpstr>
      <vt:lpstr>Zeitplan!Drucktitel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Dres</dc:creator>
  <cp:lastModifiedBy>Petra Dres</cp:lastModifiedBy>
  <dcterms:created xsi:type="dcterms:W3CDTF">2023-01-06T07:39:04Z</dcterms:created>
  <dcterms:modified xsi:type="dcterms:W3CDTF">2024-06-20T15:03:26Z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0x010100C0961AD50758304995895862B2029711</vt:lpwstr>
  </property>
  <property fmtid="{D5CDD505-2E9C-101B-9397-08002B2CF9AE}" pid="3" name="MediaServiceImageTags">
    <vt:lpwstr/>
  </property>
</Properties>
</file>